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2" activeTab="0"/>
  </bookViews>
  <sheets>
    <sheet name="Formulación" sheetId="1" r:id="rId1"/>
    <sheet name="Hoja2" sheetId="2" r:id="rId2"/>
    <sheet name="Hoja3" sheetId="3" r:id="rId3"/>
  </sheets>
  <definedNames>
    <definedName name="_xlnm.Print_Area" localSheetId="0">'Formulación'!$A$5:$V$32</definedName>
    <definedName name="_xlnm.Print_Titles" localSheetId="0">'Formulación'!$8:$9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S8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W8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esta celda registre los detalles de la ejecución de la meta, Ejplo:</t>
        </r>
        <r>
          <rPr>
            <sz val="9"/>
            <rFont val="Tahoma"/>
            <family val="2"/>
          </rPr>
          <t xml:space="preserve">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               </t>
        </r>
      </text>
    </comment>
  </commentList>
</comments>
</file>

<file path=xl/sharedStrings.xml><?xml version="1.0" encoding="utf-8"?>
<sst xmlns="http://schemas.openxmlformats.org/spreadsheetml/2006/main" count="94" uniqueCount="66">
  <si>
    <t>Línea estratégica</t>
  </si>
  <si>
    <t>Objetivo estratégico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</si>
  <si>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</si>
  <si>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</si>
  <si>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</si>
  <si>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</si>
  <si>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</si>
  <si>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Presupuesto 
  (millones de pesos)</t>
  </si>
  <si>
    <t>TOTAL  PLAN DE ACCIÓN</t>
  </si>
  <si>
    <t>Actividades</t>
  </si>
  <si>
    <t>TOTAL ACUMULADO INDICADOR</t>
  </si>
  <si>
    <t>Ponderacion actividad</t>
  </si>
  <si>
    <t xml:space="preserve">Responsable </t>
  </si>
  <si>
    <t>código</t>
  </si>
  <si>
    <t>% ejecución de la actividad</t>
  </si>
  <si>
    <t>% ejecución del indicador</t>
  </si>
  <si>
    <t>Proyecto</t>
  </si>
  <si>
    <t>Logro de la Meta</t>
  </si>
  <si>
    <t>Marzo</t>
  </si>
  <si>
    <t>Junio</t>
  </si>
  <si>
    <t>Septiembre</t>
  </si>
  <si>
    <t>Diciembre</t>
  </si>
  <si>
    <t>DEPENDENCIA: SECRETARIA GENERAL</t>
  </si>
  <si>
    <t>5. ADMINISTRACIÓN Y GESTIÓN AL SERVICIO DE LA ACADEMIA</t>
  </si>
  <si>
    <t>4. Modernizar la estructura Organizacional acorde con el Direccionamiento Estratégico de la Institución</t>
  </si>
  <si>
    <t>FIRMA -SECRETARIO GENERAL</t>
  </si>
  <si>
    <t>Secretario General</t>
  </si>
  <si>
    <t>Organizar todos los
procesos electorales que
se realicen durante el año.</t>
  </si>
  <si>
    <t>051201-2020</t>
  </si>
  <si>
    <t>Numero de
Procesos
electorales al
año.</t>
  </si>
  <si>
    <t>Meta 2020</t>
  </si>
  <si>
    <t>Proyección de acto administrativo de convocatoria</t>
  </si>
  <si>
    <t>Desarrollo de cronograma para cada evento</t>
  </si>
  <si>
    <t>Elaboración de escrutinios</t>
  </si>
  <si>
    <t>Divulgación de resultados</t>
  </si>
  <si>
    <t>Plan Anticorrupción y de Atención al Ciudadano - PAAC</t>
  </si>
  <si>
    <t>Publicaciones correspondientes a ambos planes, identificadas en el esquema de publicación de la Secretaria General, realizadas oportunamente</t>
  </si>
  <si>
    <t>Elaborar la propuesta de planes</t>
  </si>
  <si>
    <t>Aprobación y divulgacion de los planes</t>
  </si>
  <si>
    <t>Definir estrategias para prevenir el daño antijurídico, a partir del fortalecimiento de la defensa judicial y extrajudicial de la entidad.</t>
  </si>
  <si>
    <t>Conceptos jurídicos emitidos oportunamente</t>
  </si>
  <si>
    <t>Revision de solicitudes</t>
  </si>
  <si>
    <t>Expedición de conceptos jurídicos</t>
  </si>
  <si>
    <t>Realizar jornadas de orientación en materia de prevención disciplinaria</t>
  </si>
  <si>
    <t>Jornada anual de orientación en materia de prevención disciplinaria realizada</t>
  </si>
  <si>
    <t>051202-2020</t>
  </si>
  <si>
    <t>051203-2020</t>
  </si>
  <si>
    <t>051204-2020</t>
  </si>
  <si>
    <t>Programación de la jornada</t>
  </si>
  <si>
    <t>Desarrollo de cronograma para el evento</t>
  </si>
  <si>
    <t>Evaluación de impacto de la jornada</t>
  </si>
  <si>
    <t>Realizar el análisis jurídico de anteproyectos, proyectos de acuerdo y proyectos de acto administrativo</t>
  </si>
  <si>
    <t>Proyección de acuerdos y  de acto administrativos</t>
  </si>
  <si>
    <t>Actos administrativos proyectados</t>
  </si>
  <si>
    <t xml:space="preserve">Consolidación y documentación del modelo de gestión jurídica para lograr la excelencia en procesos de gestión y convertir a la Secretaría General en referente departamental </t>
  </si>
  <si>
    <t>050302-2020</t>
  </si>
  <si>
    <t>Codigo: FO-PIN-02</t>
  </si>
  <si>
    <t>Versión: 01</t>
  </si>
  <si>
    <t>Fecha de aprobación: Octubre 28 de 2016</t>
  </si>
  <si>
    <t>Pagina 1 de 1</t>
  </si>
  <si>
    <t>PLAN DE ACCIÓN - Vigencia: 2020</t>
  </si>
  <si>
    <t>1. Plan anticorrupción: https://www.tdea.edu.co/index.php/conoce/institucional/transparencia-y-acceso-a-la-informacion-publica/113-tdea/transparencia/noticias-transparencia-y-acceso-a-la-informacion-publica/1928-ya-conoces-la-politica-de-riesgos-de-corrupcion-del-tdea
2. Antención al ciudadano:
https://www.tdea.edu.co/index.php/estrategicos
https://www.tdea.edu.co/images/tdea/galeria/transparencia/estrategicos/plan_anticorrupcion_2020.pdf</t>
  </si>
  <si>
    <r>
      <t xml:space="preserve">Ver relacion de solicitudes: 
</t>
    </r>
    <r>
      <rPr>
        <sz val="10"/>
        <color indexed="10"/>
        <rFont val="Calibri"/>
        <family val="2"/>
      </rPr>
      <t>(Anexar enlace al cuadro de excel)</t>
    </r>
  </si>
  <si>
    <r>
      <t xml:space="preserve">Ver relacion de solicitudes
</t>
    </r>
    <r>
      <rPr>
        <sz val="10"/>
        <color indexed="10"/>
        <rFont val="Calibri"/>
        <family val="2"/>
      </rPr>
      <t>(Anexar enlace al cuadro de excel)</t>
    </r>
  </si>
  <si>
    <t>Se desarrollo la convocatoria para las siguientes elecciones:
1. Docentes al Consejo Académico: https://www.tdea.edu.co/index.php/informate/medios-tdea/noticias/enterate/1912-eleccion-representante-de-los-docentes-ante-el-consejo-academico-del-tecnologico-de-antioquia-i-u-periodo-2020-2022
2. Exrectores al Consejo Directivo: https://www.tdea.edu.co/index.php/informate/medios-tdea/noticias/enterate/1988-convocatoria-para-la-eleccion-del-representante-de-los-exrectores-ante-el-consejo-directivo-art-15-estatuto-general
3. Se aplazó la convocatoria para represntatnte de los egresados al Consejo Directivo
https://www.tdea.edu.co/index.php/informate/medios-tdea/valla-virtual/2057-la-secretaria-e-del-consejo-directivo-del-tecnologico-antioquia-i-u-informa
4. Se desarrolló la convocatoria para rector
https://www.tdea.edu.co/index.php/informate/medios-tdea/valla-virtual/2143-proceso-de-eleccion-del-rector-tecnologico-de-antioquia-informate-aqui
5. Se desarrolló la convocatoria para representante del sector productivo ante el Consejo Directivo
https://www.tdea.edu.co/index.php/informate/medios-tdea/noticias/enterate/2267-el-tecnologico-de-antioquia-convoca-a-los-diferentes-gremios-empresariales-del-departamento-de-antioquia</t>
  </si>
  <si>
    <t>Se realizó el evento el 11 de diciembre de 2020 y se realizó la evaluación de impacto de la capacitación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</si>
</sst>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3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3" fillId="0" borderId="0" xfId="53" applyFont="1" applyAlignment="1">
      <alignment horizontal="center" vertical="center"/>
    </xf>
    <xf numFmtId="9" fontId="5" fillId="34" borderId="10" xfId="53" applyFont="1" applyFill="1" applyBorder="1" applyAlignment="1">
      <alignment horizontal="center" vertical="center"/>
    </xf>
    <xf numFmtId="9" fontId="0" fillId="0" borderId="0" xfId="53" applyFont="1" applyAlignment="1">
      <alignment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0" xfId="53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5" fillId="36" borderId="10" xfId="0" applyFont="1" applyFill="1" applyBorder="1" applyAlignment="1">
      <alignment horizontal="left" vertical="center" wrapText="1"/>
    </xf>
    <xf numFmtId="0" fontId="0" fillId="36" borderId="0" xfId="0" applyFill="1" applyAlignment="1">
      <alignment vertical="center"/>
    </xf>
    <xf numFmtId="0" fontId="4" fillId="37" borderId="10" xfId="0" applyFont="1" applyFill="1" applyBorder="1" applyAlignment="1">
      <alignment horizontal="center" vertical="center" textRotation="90" wrapText="1"/>
    </xf>
    <xf numFmtId="9" fontId="5" fillId="37" borderId="10" xfId="0" applyNumberFormat="1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vertical="center"/>
    </xf>
    <xf numFmtId="9" fontId="5" fillId="34" borderId="16" xfId="0" applyNumberFormat="1" applyFont="1" applyFill="1" applyBorder="1" applyAlignment="1">
      <alignment vertical="center"/>
    </xf>
    <xf numFmtId="9" fontId="4" fillId="38" borderId="15" xfId="53" applyFont="1" applyFill="1" applyBorder="1" applyAlignment="1">
      <alignment horizontal="center" vertical="center" textRotation="90" wrapText="1"/>
    </xf>
    <xf numFmtId="9" fontId="47" fillId="36" borderId="10" xfId="53" applyFont="1" applyFill="1" applyBorder="1" applyAlignment="1">
      <alignment horizontal="center" vertical="center"/>
    </xf>
    <xf numFmtId="0" fontId="0" fillId="39" borderId="0" xfId="0" applyFill="1" applyAlignment="1">
      <alignment vertical="center"/>
    </xf>
    <xf numFmtId="9" fontId="5" fillId="36" borderId="10" xfId="0" applyNumberFormat="1" applyFont="1" applyFill="1" applyBorder="1" applyAlignment="1">
      <alignment horizontal="center" vertical="center" wrapText="1"/>
    </xf>
    <xf numFmtId="9" fontId="5" fillId="34" borderId="17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9" fontId="11" fillId="0" borderId="10" xfId="53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6" borderId="10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/>
    </xf>
    <xf numFmtId="0" fontId="47" fillId="37" borderId="15" xfId="0" applyFont="1" applyFill="1" applyBorder="1" applyAlignment="1">
      <alignment horizontal="center" vertical="center"/>
    </xf>
    <xf numFmtId="0" fontId="47" fillId="37" borderId="16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49" fontId="5" fillId="10" borderId="15" xfId="0" applyNumberFormat="1" applyFont="1" applyFill="1" applyBorder="1" applyAlignment="1">
      <alignment horizontal="center" vertical="center" wrapText="1"/>
    </xf>
    <xf numFmtId="49" fontId="5" fillId="10" borderId="17" xfId="0" applyNumberFormat="1" applyFont="1" applyFill="1" applyBorder="1" applyAlignment="1">
      <alignment horizontal="center" vertical="center" wrapText="1"/>
    </xf>
    <xf numFmtId="164" fontId="5" fillId="36" borderId="10" xfId="48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3" fontId="5" fillId="37" borderId="15" xfId="0" applyNumberFormat="1" applyFont="1" applyFill="1" applyBorder="1" applyAlignment="1">
      <alignment horizontal="center" vertical="center"/>
    </xf>
    <xf numFmtId="3" fontId="5" fillId="37" borderId="17" xfId="0" applyNumberFormat="1" applyFont="1" applyFill="1" applyBorder="1" applyAlignment="1">
      <alignment horizontal="center" vertical="center"/>
    </xf>
    <xf numFmtId="3" fontId="5" fillId="37" borderId="16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textRotation="90" wrapText="1"/>
    </xf>
    <xf numFmtId="0" fontId="2" fillId="3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38" borderId="15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9" fontId="5" fillId="34" borderId="15" xfId="0" applyNumberFormat="1" applyFont="1" applyFill="1" applyBorder="1" applyAlignment="1">
      <alignment horizontal="center" vertical="center"/>
    </xf>
    <xf numFmtId="9" fontId="5" fillId="34" borderId="17" xfId="0" applyNumberFormat="1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9" fontId="5" fillId="34" borderId="16" xfId="0" applyNumberFormat="1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top" wrapText="1"/>
    </xf>
    <xf numFmtId="0" fontId="5" fillId="36" borderId="16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38" borderId="15" xfId="0" applyFont="1" applyFill="1" applyBorder="1" applyAlignment="1">
      <alignment horizontal="center" vertical="center" textRotation="90" wrapText="1"/>
    </xf>
    <xf numFmtId="0" fontId="4" fillId="38" borderId="16" xfId="0" applyFont="1" applyFill="1" applyBorder="1" applyAlignment="1">
      <alignment horizontal="center" vertical="center" textRotation="90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7" borderId="15" xfId="0" applyFont="1" applyFill="1" applyBorder="1" applyAlignment="1">
      <alignment horizontal="center" vertical="center" textRotation="90" wrapText="1"/>
    </xf>
    <xf numFmtId="0" fontId="4" fillId="37" borderId="16" xfId="0" applyFont="1" applyFill="1" applyBorder="1" applyAlignment="1">
      <alignment horizontal="center" vertical="center" textRotation="90" wrapText="1"/>
    </xf>
    <xf numFmtId="49" fontId="2" fillId="38" borderId="15" xfId="0" applyNumberFormat="1" applyFont="1" applyFill="1" applyBorder="1" applyAlignment="1">
      <alignment horizontal="center" vertical="center" wrapText="1"/>
    </xf>
    <xf numFmtId="49" fontId="2" fillId="38" borderId="16" xfId="0" applyNumberFormat="1" applyFont="1" applyFill="1" applyBorder="1" applyAlignment="1">
      <alignment horizontal="center" vertical="center" wrapText="1"/>
    </xf>
    <xf numFmtId="9" fontId="4" fillId="38" borderId="12" xfId="53" applyFont="1" applyFill="1" applyBorder="1" applyAlignment="1">
      <alignment horizontal="center" vertical="center" wrapText="1"/>
    </xf>
    <xf numFmtId="9" fontId="4" fillId="38" borderId="11" xfId="53" applyFont="1" applyFill="1" applyBorder="1" applyAlignment="1">
      <alignment horizontal="center" vertical="center" wrapText="1"/>
    </xf>
    <xf numFmtId="9" fontId="4" fillId="38" borderId="13" xfId="53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142875</xdr:rowOff>
    </xdr:from>
    <xdr:to>
      <xdr:col>1</xdr:col>
      <xdr:colOff>914400</xdr:colOff>
      <xdr:row>3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66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SheetLayoutView="74" zoomScalePageLayoutView="0" workbookViewId="0" topLeftCell="A19">
      <selection activeCell="W24" sqref="W24:W26"/>
    </sheetView>
  </sheetViews>
  <sheetFormatPr defaultColWidth="11.421875" defaultRowHeight="15"/>
  <cols>
    <col min="1" max="1" width="16.140625" style="1" customWidth="1"/>
    <col min="2" max="2" width="16.00390625" style="1" customWidth="1"/>
    <col min="3" max="3" width="21.8515625" style="1" customWidth="1"/>
    <col min="4" max="4" width="12.7109375" style="20" customWidth="1"/>
    <col min="5" max="5" width="18.57421875" style="1" customWidth="1"/>
    <col min="6" max="6" width="5.8515625" style="1" customWidth="1"/>
    <col min="7" max="10" width="5.8515625" style="24" hidden="1" customWidth="1"/>
    <col min="11" max="11" width="6.8515625" style="1" customWidth="1"/>
    <col min="12" max="12" width="23.00390625" style="13" customWidth="1"/>
    <col min="13" max="13" width="9.28125" style="1" customWidth="1"/>
    <col min="14" max="14" width="16.7109375" style="1" customWidth="1"/>
    <col min="15" max="15" width="5.421875" style="16" customWidth="1"/>
    <col min="16" max="16" width="7.140625" style="16" customWidth="1"/>
    <col min="17" max="17" width="6.140625" style="16" customWidth="1"/>
    <col min="18" max="18" width="5.7109375" style="16" customWidth="1"/>
    <col min="19" max="19" width="6.57421875" style="1" customWidth="1"/>
    <col min="20" max="20" width="5.8515625" style="1" customWidth="1"/>
    <col min="21" max="21" width="5.421875" style="1" customWidth="1"/>
    <col min="22" max="22" width="6.421875" style="1" customWidth="1"/>
    <col min="23" max="23" width="54.00390625" style="1" customWidth="1"/>
    <col min="24" max="24" width="11.8515625" style="1" bestFit="1" customWidth="1"/>
    <col min="25" max="16384" width="11.421875" style="1" customWidth="1"/>
  </cols>
  <sheetData>
    <row r="1" spans="1:23" s="24" customFormat="1" ht="15">
      <c r="A1" s="114"/>
      <c r="B1" s="115"/>
      <c r="C1" s="112" t="s">
        <v>60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49" t="s">
        <v>56</v>
      </c>
    </row>
    <row r="2" spans="1:23" s="24" customFormat="1" ht="15">
      <c r="A2" s="116"/>
      <c r="B2" s="117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50" t="s">
        <v>57</v>
      </c>
    </row>
    <row r="3" spans="1:23" s="24" customFormat="1" ht="15">
      <c r="A3" s="116"/>
      <c r="B3" s="117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51" t="s">
        <v>58</v>
      </c>
    </row>
    <row r="4" spans="1:23" s="24" customFormat="1" ht="15">
      <c r="A4" s="118"/>
      <c r="B4" s="11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50" t="s">
        <v>59</v>
      </c>
    </row>
    <row r="5" spans="1:23" ht="18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22"/>
    </row>
    <row r="6" spans="1:23" ht="18.75">
      <c r="A6" s="88" t="s">
        <v>22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6"/>
      <c r="O6" s="14"/>
      <c r="P6" s="14"/>
      <c r="Q6" s="14"/>
      <c r="R6" s="14"/>
      <c r="S6" s="6"/>
      <c r="T6" s="6"/>
      <c r="U6" s="6"/>
      <c r="V6" s="6"/>
      <c r="W6" s="6"/>
    </row>
    <row r="7" ht="15"/>
    <row r="8" spans="1:23" ht="26.25" customHeight="1">
      <c r="A8" s="87" t="s">
        <v>0</v>
      </c>
      <c r="B8" s="87" t="s">
        <v>1</v>
      </c>
      <c r="C8" s="87" t="s">
        <v>16</v>
      </c>
      <c r="D8" s="123" t="s">
        <v>13</v>
      </c>
      <c r="E8" s="87" t="s">
        <v>6</v>
      </c>
      <c r="F8" s="86" t="s">
        <v>30</v>
      </c>
      <c r="G8" s="90" t="s">
        <v>17</v>
      </c>
      <c r="H8" s="91"/>
      <c r="I8" s="91"/>
      <c r="J8" s="92"/>
      <c r="K8" s="86" t="s">
        <v>7</v>
      </c>
      <c r="L8" s="87" t="s">
        <v>9</v>
      </c>
      <c r="M8" s="86" t="s">
        <v>11</v>
      </c>
      <c r="N8" s="87" t="s">
        <v>12</v>
      </c>
      <c r="O8" s="125" t="s">
        <v>2</v>
      </c>
      <c r="P8" s="126"/>
      <c r="Q8" s="126"/>
      <c r="R8" s="127"/>
      <c r="S8" s="121" t="s">
        <v>14</v>
      </c>
      <c r="T8" s="105" t="s">
        <v>15</v>
      </c>
      <c r="U8" s="105" t="s">
        <v>3</v>
      </c>
      <c r="V8" s="86" t="s">
        <v>4</v>
      </c>
      <c r="W8" s="100" t="s">
        <v>5</v>
      </c>
    </row>
    <row r="9" spans="1:23" ht="59.25" customHeight="1">
      <c r="A9" s="89"/>
      <c r="B9" s="89"/>
      <c r="C9" s="87"/>
      <c r="D9" s="124"/>
      <c r="E9" s="87"/>
      <c r="F9" s="86"/>
      <c r="G9" s="36" t="s">
        <v>18</v>
      </c>
      <c r="H9" s="36" t="s">
        <v>19</v>
      </c>
      <c r="I9" s="36" t="s">
        <v>20</v>
      </c>
      <c r="J9" s="36" t="s">
        <v>21</v>
      </c>
      <c r="K9" s="86"/>
      <c r="L9" s="87"/>
      <c r="M9" s="86"/>
      <c r="N9" s="87"/>
      <c r="O9" s="40" t="s">
        <v>18</v>
      </c>
      <c r="P9" s="40" t="s">
        <v>19</v>
      </c>
      <c r="Q9" s="40" t="s">
        <v>20</v>
      </c>
      <c r="R9" s="40" t="s">
        <v>21</v>
      </c>
      <c r="S9" s="122"/>
      <c r="T9" s="106"/>
      <c r="U9" s="106"/>
      <c r="V9" s="86"/>
      <c r="W9" s="100"/>
    </row>
    <row r="10" spans="1:256" s="23" customFormat="1" ht="101.25" customHeight="1">
      <c r="A10" s="75" t="s">
        <v>23</v>
      </c>
      <c r="B10" s="59" t="s">
        <v>24</v>
      </c>
      <c r="C10" s="74" t="s">
        <v>27</v>
      </c>
      <c r="D10" s="82" t="s">
        <v>28</v>
      </c>
      <c r="E10" s="79" t="s">
        <v>29</v>
      </c>
      <c r="F10" s="60">
        <v>1</v>
      </c>
      <c r="G10" s="83"/>
      <c r="H10" s="83"/>
      <c r="I10" s="83"/>
      <c r="J10" s="83"/>
      <c r="K10" s="76">
        <v>0</v>
      </c>
      <c r="L10" s="47" t="s">
        <v>31</v>
      </c>
      <c r="M10" s="2">
        <v>0.25</v>
      </c>
      <c r="N10" s="18" t="s">
        <v>26</v>
      </c>
      <c r="O10" s="19">
        <v>0.25</v>
      </c>
      <c r="P10" s="46">
        <v>0.5</v>
      </c>
      <c r="Q10" s="46">
        <v>0.75</v>
      </c>
      <c r="R10" s="46">
        <v>1</v>
      </c>
      <c r="S10" s="37">
        <v>1</v>
      </c>
      <c r="T10" s="3">
        <f>+S10*M10</f>
        <v>0.25</v>
      </c>
      <c r="U10" s="38"/>
      <c r="V10" s="93"/>
      <c r="W10" s="101" t="s">
        <v>64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3" customFormat="1" ht="101.25" customHeight="1">
      <c r="A11" s="75"/>
      <c r="B11" s="59"/>
      <c r="C11" s="74"/>
      <c r="D11" s="82"/>
      <c r="E11" s="80"/>
      <c r="F11" s="60"/>
      <c r="G11" s="84"/>
      <c r="H11" s="84"/>
      <c r="I11" s="84"/>
      <c r="J11" s="84"/>
      <c r="K11" s="77"/>
      <c r="L11" s="47" t="s">
        <v>32</v>
      </c>
      <c r="M11" s="25">
        <v>0.25</v>
      </c>
      <c r="N11" s="31" t="s">
        <v>26</v>
      </c>
      <c r="O11" s="32">
        <v>0.25</v>
      </c>
      <c r="P11" s="46">
        <v>0.5</v>
      </c>
      <c r="Q11" s="46">
        <v>0.75</v>
      </c>
      <c r="R11" s="46">
        <v>1</v>
      </c>
      <c r="S11" s="37">
        <v>1</v>
      </c>
      <c r="T11" s="26">
        <f>+S11*M11</f>
        <v>0.25</v>
      </c>
      <c r="U11" s="44"/>
      <c r="V11" s="94"/>
      <c r="W11" s="102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23" customFormat="1" ht="101.25" customHeight="1">
      <c r="A12" s="75"/>
      <c r="B12" s="59"/>
      <c r="C12" s="74"/>
      <c r="D12" s="82"/>
      <c r="E12" s="80"/>
      <c r="F12" s="60"/>
      <c r="G12" s="84"/>
      <c r="H12" s="84"/>
      <c r="I12" s="84"/>
      <c r="J12" s="84"/>
      <c r="K12" s="77"/>
      <c r="L12" s="47" t="s">
        <v>33</v>
      </c>
      <c r="M12" s="25">
        <v>0.25</v>
      </c>
      <c r="N12" s="31" t="s">
        <v>26</v>
      </c>
      <c r="O12" s="32">
        <v>0.25</v>
      </c>
      <c r="P12" s="46">
        <v>0.5</v>
      </c>
      <c r="Q12" s="46">
        <v>0.75</v>
      </c>
      <c r="R12" s="46">
        <v>1</v>
      </c>
      <c r="S12" s="37">
        <v>1</v>
      </c>
      <c r="T12" s="26">
        <f>+S12*M12</f>
        <v>0.25</v>
      </c>
      <c r="U12" s="44"/>
      <c r="V12" s="94"/>
      <c r="W12" s="102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23" customFormat="1" ht="101.25" customHeight="1">
      <c r="A13" s="75"/>
      <c r="B13" s="59"/>
      <c r="C13" s="74"/>
      <c r="D13" s="82"/>
      <c r="E13" s="81"/>
      <c r="F13" s="60"/>
      <c r="G13" s="85"/>
      <c r="H13" s="85"/>
      <c r="I13" s="85"/>
      <c r="J13" s="85"/>
      <c r="K13" s="78"/>
      <c r="L13" s="48" t="s">
        <v>34</v>
      </c>
      <c r="M13" s="2">
        <v>0.25</v>
      </c>
      <c r="N13" s="31" t="s">
        <v>26</v>
      </c>
      <c r="O13" s="32">
        <v>0.25</v>
      </c>
      <c r="P13" s="46">
        <v>0.5</v>
      </c>
      <c r="Q13" s="46">
        <v>0.75</v>
      </c>
      <c r="R13" s="46">
        <v>1</v>
      </c>
      <c r="S13" s="37">
        <v>1</v>
      </c>
      <c r="T13" s="26">
        <f>+S13*M13</f>
        <v>0.25</v>
      </c>
      <c r="U13" s="39"/>
      <c r="V13" s="97"/>
      <c r="W13" s="102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3" ht="29.25" customHeight="1">
      <c r="A14" s="52" t="s">
        <v>10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4"/>
      <c r="M14" s="4">
        <f>SUM(M10:M13)</f>
        <v>1</v>
      </c>
      <c r="N14" s="8"/>
      <c r="O14" s="15"/>
      <c r="P14" s="30"/>
      <c r="Q14" s="30"/>
      <c r="R14" s="30"/>
      <c r="S14" s="4"/>
      <c r="T14" s="4">
        <f>SUM(T10:T13)</f>
        <v>1</v>
      </c>
      <c r="U14" s="4">
        <v>0.2</v>
      </c>
      <c r="V14" s="4">
        <f>+U14*T14</f>
        <v>0.2</v>
      </c>
      <c r="W14" s="10"/>
    </row>
    <row r="15" spans="1:23" s="24" customFormat="1" ht="66.75" customHeight="1">
      <c r="A15" s="73" t="s">
        <v>23</v>
      </c>
      <c r="B15" s="74" t="s">
        <v>24</v>
      </c>
      <c r="C15" s="74" t="s">
        <v>35</v>
      </c>
      <c r="D15" s="70" t="s">
        <v>55</v>
      </c>
      <c r="E15" s="74" t="s">
        <v>36</v>
      </c>
      <c r="F15" s="72">
        <v>2</v>
      </c>
      <c r="G15" s="61"/>
      <c r="H15" s="61"/>
      <c r="I15" s="61"/>
      <c r="J15" s="61"/>
      <c r="K15" s="55">
        <v>0</v>
      </c>
      <c r="L15" s="31" t="s">
        <v>37</v>
      </c>
      <c r="M15" s="25">
        <v>0.5</v>
      </c>
      <c r="N15" s="31" t="s">
        <v>26</v>
      </c>
      <c r="O15" s="41">
        <v>0.5</v>
      </c>
      <c r="P15" s="41">
        <v>1</v>
      </c>
      <c r="Q15" s="41"/>
      <c r="R15" s="41"/>
      <c r="S15" s="37">
        <v>1</v>
      </c>
      <c r="T15" s="26">
        <f>+S15*M15</f>
        <v>0.5</v>
      </c>
      <c r="U15" s="93"/>
      <c r="V15" s="93"/>
      <c r="W15" s="103" t="s">
        <v>61</v>
      </c>
    </row>
    <row r="16" spans="1:23" s="24" customFormat="1" ht="66.75" customHeight="1">
      <c r="A16" s="73"/>
      <c r="B16" s="74"/>
      <c r="C16" s="74"/>
      <c r="D16" s="71"/>
      <c r="E16" s="74"/>
      <c r="F16" s="72"/>
      <c r="G16" s="62"/>
      <c r="H16" s="62"/>
      <c r="I16" s="62"/>
      <c r="J16" s="62"/>
      <c r="K16" s="56"/>
      <c r="L16" s="34" t="s">
        <v>38</v>
      </c>
      <c r="M16" s="25">
        <v>0.5</v>
      </c>
      <c r="N16" s="31" t="s">
        <v>26</v>
      </c>
      <c r="O16" s="41">
        <v>0.25</v>
      </c>
      <c r="P16" s="41">
        <v>0.5</v>
      </c>
      <c r="Q16" s="41">
        <v>0.75</v>
      </c>
      <c r="R16" s="41">
        <v>1</v>
      </c>
      <c r="S16" s="37">
        <v>1</v>
      </c>
      <c r="T16" s="26">
        <f>+S16*M16</f>
        <v>0.5</v>
      </c>
      <c r="U16" s="94"/>
      <c r="V16" s="94"/>
      <c r="W16" s="104"/>
    </row>
    <row r="17" spans="1:23" s="24" customFormat="1" ht="29.25" customHeight="1">
      <c r="A17" s="52" t="s">
        <v>10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/>
      <c r="M17" s="27">
        <f>SUM(M15:M16)</f>
        <v>1</v>
      </c>
      <c r="N17" s="28"/>
      <c r="O17" s="30"/>
      <c r="P17" s="30"/>
      <c r="Q17" s="30"/>
      <c r="R17" s="30"/>
      <c r="S17" s="27"/>
      <c r="T17" s="27">
        <f>SUM(T15:T16)</f>
        <v>1</v>
      </c>
      <c r="U17" s="11">
        <v>0.2</v>
      </c>
      <c r="V17" s="27">
        <f>+U17*T17</f>
        <v>0.2</v>
      </c>
      <c r="W17" s="29"/>
    </row>
    <row r="18" spans="1:36" s="42" customFormat="1" ht="43.5" customHeight="1">
      <c r="A18" s="68" t="s">
        <v>23</v>
      </c>
      <c r="B18" s="66" t="s">
        <v>24</v>
      </c>
      <c r="C18" s="66" t="s">
        <v>39</v>
      </c>
      <c r="D18" s="70" t="s">
        <v>45</v>
      </c>
      <c r="E18" s="66" t="s">
        <v>40</v>
      </c>
      <c r="F18" s="60">
        <v>1</v>
      </c>
      <c r="G18" s="61"/>
      <c r="H18" s="61"/>
      <c r="I18" s="61"/>
      <c r="J18" s="61"/>
      <c r="K18" s="66">
        <v>0</v>
      </c>
      <c r="L18" s="34" t="s">
        <v>41</v>
      </c>
      <c r="M18" s="43">
        <v>0.7</v>
      </c>
      <c r="N18" s="31" t="s">
        <v>26</v>
      </c>
      <c r="O18" s="32">
        <v>0.25</v>
      </c>
      <c r="P18" s="32">
        <v>0.5</v>
      </c>
      <c r="Q18" s="32">
        <v>0.75</v>
      </c>
      <c r="R18" s="32">
        <v>1</v>
      </c>
      <c r="S18" s="37">
        <v>1</v>
      </c>
      <c r="T18" s="26">
        <f>+S18*M18</f>
        <v>0.7</v>
      </c>
      <c r="U18" s="93"/>
      <c r="V18" s="93"/>
      <c r="W18" s="98" t="s">
        <v>62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s="42" customFormat="1" ht="43.5" customHeight="1">
      <c r="A19" s="69"/>
      <c r="B19" s="67"/>
      <c r="C19" s="67"/>
      <c r="D19" s="71"/>
      <c r="E19" s="67"/>
      <c r="F19" s="60"/>
      <c r="G19" s="62"/>
      <c r="H19" s="62"/>
      <c r="I19" s="62"/>
      <c r="J19" s="62"/>
      <c r="K19" s="67"/>
      <c r="L19" s="34" t="s">
        <v>42</v>
      </c>
      <c r="M19" s="43">
        <v>0.3</v>
      </c>
      <c r="N19" s="31" t="s">
        <v>26</v>
      </c>
      <c r="O19" s="32">
        <v>0.25</v>
      </c>
      <c r="P19" s="32">
        <v>0.5</v>
      </c>
      <c r="Q19" s="32">
        <v>0.75</v>
      </c>
      <c r="R19" s="32">
        <v>1</v>
      </c>
      <c r="S19" s="37">
        <v>1</v>
      </c>
      <c r="T19" s="26">
        <f>+S19*M19</f>
        <v>0.3</v>
      </c>
      <c r="U19" s="94"/>
      <c r="V19" s="94"/>
      <c r="W19" s="99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23" s="24" customFormat="1" ht="29.25" customHeight="1">
      <c r="A20" s="52" t="s">
        <v>10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4"/>
      <c r="M20" s="27">
        <f>SUM(M18:M19)</f>
        <v>1</v>
      </c>
      <c r="N20" s="28"/>
      <c r="O20" s="30"/>
      <c r="P20" s="30"/>
      <c r="Q20" s="30"/>
      <c r="R20" s="30"/>
      <c r="S20" s="27"/>
      <c r="T20" s="27">
        <f>SUM(T18:T19)</f>
        <v>1</v>
      </c>
      <c r="U20" s="11">
        <v>0.2</v>
      </c>
      <c r="V20" s="27">
        <f>+U20*T20</f>
        <v>0.2</v>
      </c>
      <c r="W20" s="29"/>
    </row>
    <row r="21" spans="1:36" s="42" customFormat="1" ht="51" customHeight="1">
      <c r="A21" s="68" t="s">
        <v>23</v>
      </c>
      <c r="B21" s="66" t="s">
        <v>24</v>
      </c>
      <c r="C21" s="66" t="s">
        <v>54</v>
      </c>
      <c r="D21" s="70" t="s">
        <v>46</v>
      </c>
      <c r="E21" s="66" t="s">
        <v>53</v>
      </c>
      <c r="F21" s="60">
        <v>1</v>
      </c>
      <c r="G21" s="61"/>
      <c r="H21" s="61"/>
      <c r="I21" s="61"/>
      <c r="J21" s="61"/>
      <c r="K21" s="66">
        <v>0</v>
      </c>
      <c r="L21" s="34" t="s">
        <v>51</v>
      </c>
      <c r="M21" s="43">
        <v>0.7</v>
      </c>
      <c r="N21" s="31" t="s">
        <v>26</v>
      </c>
      <c r="O21" s="32">
        <v>0.25</v>
      </c>
      <c r="P21" s="32">
        <v>0.5</v>
      </c>
      <c r="Q21" s="32">
        <v>0.75</v>
      </c>
      <c r="R21" s="32">
        <v>1</v>
      </c>
      <c r="S21" s="37">
        <v>1</v>
      </c>
      <c r="T21" s="26">
        <f>+S21*M21</f>
        <v>0.7</v>
      </c>
      <c r="U21" s="93"/>
      <c r="V21" s="93"/>
      <c r="W21" s="98" t="s">
        <v>63</v>
      </c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s="42" customFormat="1" ht="43.5" customHeight="1">
      <c r="A22" s="69"/>
      <c r="B22" s="67"/>
      <c r="C22" s="67"/>
      <c r="D22" s="71"/>
      <c r="E22" s="67"/>
      <c r="F22" s="60"/>
      <c r="G22" s="62"/>
      <c r="H22" s="62"/>
      <c r="I22" s="62"/>
      <c r="J22" s="62"/>
      <c r="K22" s="67"/>
      <c r="L22" s="34" t="s">
        <v>52</v>
      </c>
      <c r="M22" s="43">
        <v>0.3</v>
      </c>
      <c r="N22" s="31" t="s">
        <v>26</v>
      </c>
      <c r="O22" s="32">
        <v>0.25</v>
      </c>
      <c r="P22" s="32">
        <v>0.5</v>
      </c>
      <c r="Q22" s="32">
        <v>0.75</v>
      </c>
      <c r="R22" s="32">
        <v>1</v>
      </c>
      <c r="S22" s="37">
        <v>1</v>
      </c>
      <c r="T22" s="26">
        <f>+S22*M22</f>
        <v>0.3</v>
      </c>
      <c r="U22" s="94"/>
      <c r="V22" s="94"/>
      <c r="W22" s="99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23" s="24" customFormat="1" ht="29.25" customHeight="1">
      <c r="A23" s="52" t="s">
        <v>10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4"/>
      <c r="M23" s="27">
        <f>SUM(M21:M22)</f>
        <v>1</v>
      </c>
      <c r="N23" s="28"/>
      <c r="O23" s="30"/>
      <c r="P23" s="30"/>
      <c r="Q23" s="30"/>
      <c r="R23" s="30"/>
      <c r="S23" s="27"/>
      <c r="T23" s="27">
        <f>SUM(T21:T22)</f>
        <v>1</v>
      </c>
      <c r="U23" s="11">
        <v>0.2</v>
      </c>
      <c r="V23" s="27">
        <f>+U23*T23</f>
        <v>0.2</v>
      </c>
      <c r="W23" s="29"/>
    </row>
    <row r="24" spans="1:23" s="24" customFormat="1" ht="30" customHeight="1">
      <c r="A24" s="57" t="s">
        <v>23</v>
      </c>
      <c r="B24" s="59" t="s">
        <v>24</v>
      </c>
      <c r="C24" s="63" t="s">
        <v>43</v>
      </c>
      <c r="D24" s="70" t="s">
        <v>47</v>
      </c>
      <c r="E24" s="63" t="s">
        <v>44</v>
      </c>
      <c r="F24" s="55">
        <v>1</v>
      </c>
      <c r="G24" s="110"/>
      <c r="H24" s="110"/>
      <c r="I24" s="110"/>
      <c r="J24" s="110"/>
      <c r="K24" s="64">
        <v>0</v>
      </c>
      <c r="L24" s="34" t="s">
        <v>48</v>
      </c>
      <c r="M24" s="25">
        <v>0.7</v>
      </c>
      <c r="N24" s="31" t="s">
        <v>26</v>
      </c>
      <c r="O24" s="32">
        <v>0.5</v>
      </c>
      <c r="P24" s="32">
        <v>1</v>
      </c>
      <c r="Q24" s="32"/>
      <c r="R24" s="32"/>
      <c r="S24" s="37">
        <v>1</v>
      </c>
      <c r="T24" s="26">
        <f>+S24*M24</f>
        <v>0.7</v>
      </c>
      <c r="U24" s="93"/>
      <c r="V24" s="93"/>
      <c r="W24" s="95" t="s">
        <v>65</v>
      </c>
    </row>
    <row r="25" spans="1:23" s="24" customFormat="1" ht="30" customHeight="1">
      <c r="A25" s="58"/>
      <c r="B25" s="59"/>
      <c r="C25" s="63"/>
      <c r="D25" s="71"/>
      <c r="E25" s="63"/>
      <c r="F25" s="56"/>
      <c r="G25" s="111"/>
      <c r="H25" s="111"/>
      <c r="I25" s="111"/>
      <c r="J25" s="111"/>
      <c r="K25" s="65"/>
      <c r="L25" s="34" t="s">
        <v>49</v>
      </c>
      <c r="M25" s="25">
        <v>0.1</v>
      </c>
      <c r="N25" s="31" t="s">
        <v>26</v>
      </c>
      <c r="O25" s="32">
        <v>0.5</v>
      </c>
      <c r="P25" s="32">
        <v>1</v>
      </c>
      <c r="Q25" s="32"/>
      <c r="R25" s="32"/>
      <c r="S25" s="37">
        <v>1</v>
      </c>
      <c r="T25" s="26">
        <f>+S25*M25</f>
        <v>0.1</v>
      </c>
      <c r="U25" s="94"/>
      <c r="V25" s="94"/>
      <c r="W25" s="96"/>
    </row>
    <row r="26" spans="1:23" s="24" customFormat="1" ht="30" customHeight="1">
      <c r="A26" s="58"/>
      <c r="B26" s="59"/>
      <c r="C26" s="63"/>
      <c r="D26" s="71"/>
      <c r="E26" s="63"/>
      <c r="F26" s="56"/>
      <c r="G26" s="111"/>
      <c r="H26" s="111"/>
      <c r="I26" s="111"/>
      <c r="J26" s="111"/>
      <c r="K26" s="65"/>
      <c r="L26" s="17" t="s">
        <v>50</v>
      </c>
      <c r="M26" s="25">
        <v>0.2</v>
      </c>
      <c r="N26" s="31" t="s">
        <v>26</v>
      </c>
      <c r="O26" s="32"/>
      <c r="P26" s="32">
        <v>0.25</v>
      </c>
      <c r="Q26" s="32">
        <v>0.5</v>
      </c>
      <c r="R26" s="32">
        <v>1</v>
      </c>
      <c r="S26" s="37">
        <v>1</v>
      </c>
      <c r="T26" s="26">
        <f>+S26*M26</f>
        <v>0.2</v>
      </c>
      <c r="U26" s="94"/>
      <c r="V26" s="94"/>
      <c r="W26" s="96"/>
    </row>
    <row r="27" spans="1:23" s="24" customFormat="1" ht="29.25" customHeight="1">
      <c r="A27" s="52" t="s">
        <v>10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  <c r="M27" s="27">
        <f>SUM(M24:M26)</f>
        <v>1</v>
      </c>
      <c r="N27" s="28"/>
      <c r="O27" s="30"/>
      <c r="P27" s="30"/>
      <c r="Q27" s="30"/>
      <c r="R27" s="30"/>
      <c r="S27" s="27"/>
      <c r="T27" s="27">
        <f>SUM(T24:T26)</f>
        <v>1</v>
      </c>
      <c r="U27" s="11">
        <v>0.2</v>
      </c>
      <c r="V27" s="27">
        <f>+U27*T27</f>
        <v>0.2</v>
      </c>
      <c r="W27" s="29"/>
    </row>
    <row r="28" spans="1:23" ht="29.25" customHeight="1">
      <c r="A28" s="52" t="s">
        <v>8</v>
      </c>
      <c r="B28" s="53"/>
      <c r="C28" s="53"/>
      <c r="D28" s="53"/>
      <c r="E28" s="53"/>
      <c r="F28" s="5"/>
      <c r="G28" s="5"/>
      <c r="H28" s="5"/>
      <c r="I28" s="5"/>
      <c r="J28" s="5"/>
      <c r="K28" s="7">
        <f>+K10+K15+K18+K24+K21</f>
        <v>0</v>
      </c>
      <c r="L28" s="12"/>
      <c r="M28" s="7"/>
      <c r="N28" s="9"/>
      <c r="O28" s="107"/>
      <c r="P28" s="108"/>
      <c r="Q28" s="108"/>
      <c r="R28" s="108"/>
      <c r="S28" s="108"/>
      <c r="T28" s="109"/>
      <c r="U28" s="11">
        <f>+U14+U17+U20+U27+U23</f>
        <v>1</v>
      </c>
      <c r="V28" s="11">
        <f>+V14+V17+V20+V27+V23</f>
        <v>1</v>
      </c>
      <c r="W28" s="29"/>
    </row>
    <row r="30" spans="1:4" ht="15">
      <c r="A30" s="21"/>
      <c r="B30" s="21"/>
      <c r="C30" s="21"/>
      <c r="D30" s="33"/>
    </row>
    <row r="31" ht="15">
      <c r="A31" s="45" t="s">
        <v>25</v>
      </c>
    </row>
  </sheetData>
  <sheetProtection/>
  <mergeCells count="97">
    <mergeCell ref="C1:V4"/>
    <mergeCell ref="A1:B4"/>
    <mergeCell ref="A23:L23"/>
    <mergeCell ref="G21:G22"/>
    <mergeCell ref="H21:H22"/>
    <mergeCell ref="I21:I22"/>
    <mergeCell ref="J21:J22"/>
    <mergeCell ref="K21:K22"/>
    <mergeCell ref="T8:T9"/>
    <mergeCell ref="A5:V5"/>
    <mergeCell ref="F8:F9"/>
    <mergeCell ref="E8:E9"/>
    <mergeCell ref="S8:S9"/>
    <mergeCell ref="D8:D9"/>
    <mergeCell ref="A8:A9"/>
    <mergeCell ref="O8:R8"/>
    <mergeCell ref="A28:E28"/>
    <mergeCell ref="D24:D26"/>
    <mergeCell ref="E24:E26"/>
    <mergeCell ref="O28:T28"/>
    <mergeCell ref="I18:I19"/>
    <mergeCell ref="J18:J19"/>
    <mergeCell ref="K18:K19"/>
    <mergeCell ref="G24:G26"/>
    <mergeCell ref="H24:H26"/>
    <mergeCell ref="I24:I26"/>
    <mergeCell ref="J24:J26"/>
    <mergeCell ref="A20:L20"/>
    <mergeCell ref="A18:A19"/>
    <mergeCell ref="B18:B19"/>
    <mergeCell ref="C18:C19"/>
    <mergeCell ref="D18:D19"/>
    <mergeCell ref="W8:W9"/>
    <mergeCell ref="W10:W13"/>
    <mergeCell ref="U15:U16"/>
    <mergeCell ref="V15:V16"/>
    <mergeCell ref="W15:W16"/>
    <mergeCell ref="V8:V9"/>
    <mergeCell ref="U8:U9"/>
    <mergeCell ref="U24:U26"/>
    <mergeCell ref="V24:V26"/>
    <mergeCell ref="W24:W26"/>
    <mergeCell ref="V10:V13"/>
    <mergeCell ref="V18:V19"/>
    <mergeCell ref="W18:W19"/>
    <mergeCell ref="U18:U19"/>
    <mergeCell ref="U21:U22"/>
    <mergeCell ref="V21:V22"/>
    <mergeCell ref="W21:W22"/>
    <mergeCell ref="K8:K9"/>
    <mergeCell ref="N8:N9"/>
    <mergeCell ref="L8:L9"/>
    <mergeCell ref="C8:C9"/>
    <mergeCell ref="A6:M6"/>
    <mergeCell ref="M8:M9"/>
    <mergeCell ref="B8:B9"/>
    <mergeCell ref="G8:J8"/>
    <mergeCell ref="B10:B13"/>
    <mergeCell ref="A10:A13"/>
    <mergeCell ref="F10:F13"/>
    <mergeCell ref="K10:K13"/>
    <mergeCell ref="E10:E13"/>
    <mergeCell ref="D10:D13"/>
    <mergeCell ref="C10:C13"/>
    <mergeCell ref="G10:G13"/>
    <mergeCell ref="H10:H13"/>
    <mergeCell ref="I10:I13"/>
    <mergeCell ref="J10:J13"/>
    <mergeCell ref="F15:F16"/>
    <mergeCell ref="A14:L14"/>
    <mergeCell ref="A17:L17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K15:K16"/>
    <mergeCell ref="A27:L27"/>
    <mergeCell ref="F24:F26"/>
    <mergeCell ref="A24:A26"/>
    <mergeCell ref="B24:B26"/>
    <mergeCell ref="F18:F19"/>
    <mergeCell ref="G18:G19"/>
    <mergeCell ref="H18:H19"/>
    <mergeCell ref="C24:C26"/>
    <mergeCell ref="K24:K26"/>
    <mergeCell ref="E18:E19"/>
    <mergeCell ref="A21:A22"/>
    <mergeCell ref="B21:B22"/>
    <mergeCell ref="C21:C22"/>
    <mergeCell ref="D21:D22"/>
    <mergeCell ref="E21:E22"/>
    <mergeCell ref="F21:F22"/>
  </mergeCells>
  <dataValidations count="1">
    <dataValidation type="textLength" operator="lessThanOrEqual" allowBlank="1" showInputMessage="1" showErrorMessage="1" promptTitle="Número máximo de caracteres" prompt="Esta celda tendrá máximo 400 caracteres" sqref="W14 W17 W27:W65415 W20 W23 W5:W9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Johana</cp:lastModifiedBy>
  <cp:lastPrinted>2019-06-12T17:31:35Z</cp:lastPrinted>
  <dcterms:created xsi:type="dcterms:W3CDTF">2010-12-21T15:57:45Z</dcterms:created>
  <dcterms:modified xsi:type="dcterms:W3CDTF">2021-02-10T20:07:24Z</dcterms:modified>
  <cp:category/>
  <cp:version/>
  <cp:contentType/>
  <cp:contentStatus/>
</cp:coreProperties>
</file>