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20" windowHeight="6300" activeTab="0"/>
  </bookViews>
  <sheets>
    <sheet name="Formulación" sheetId="1" r:id="rId1"/>
    <sheet name="Hoja2" sheetId="2" r:id="rId2"/>
    <sheet name="Hoja3" sheetId="3" r:id="rId3"/>
  </sheets>
  <definedNames>
    <definedName name="_xlnm.Print_Area" localSheetId="0">'Formulación'!$A$1:$V$61</definedName>
    <definedName name="_xlnm.Print_Titles" localSheetId="0">'Formulación'!$5:$6</definedName>
  </definedNames>
  <calcPr fullCalcOnLoad="1"/>
</workbook>
</file>

<file path=xl/comments1.xml><?xml version="1.0" encoding="utf-8"?>
<comments xmlns="http://schemas.openxmlformats.org/spreadsheetml/2006/main">
  <authors>
    <author>bgiraldo</author>
    <author>BGIRALDO</author>
  </authors>
  <commentList>
    <comment ref="S5" authorId="0">
      <text>
        <r>
          <rPr>
            <b/>
            <sz val="8"/>
            <rFont val="Tahoma"/>
            <family val="2"/>
          </rPr>
          <t>bgiraldo:</t>
        </r>
        <r>
          <rPr>
            <sz val="8"/>
            <rFont val="Tahoma"/>
            <family val="2"/>
          </rPr>
          <t xml:space="preserve">
Digite en esta celda el porcentaje de ejecución para cada actividad en valores de 0% a 100%</t>
        </r>
      </text>
    </comment>
    <comment ref="W5" authorId="1">
      <text>
        <r>
          <rPr>
            <b/>
            <sz val="9"/>
            <rFont val="Tahoma"/>
            <family val="2"/>
          </rPr>
          <t>BGIRALDO:</t>
        </r>
        <r>
          <rPr>
            <sz val="9"/>
            <rFont val="Tahoma"/>
            <family val="2"/>
          </rPr>
          <t xml:space="preserve">
En esta celda registre los detalles de la ejecución de la meta, Ejplo:
No. De cursos realizados: temáticas, No. De participantes por cada curso
 . No. De convenios suscritos,   Nombre de las Entidades con las cuales se suscribieron.
 No. De programas Autoevaluados, Nombres de los programas Autoevaluados.
 No. De docentes en movilidad académica saliente, nombre del docente y lugar de destino.
 No. de Docentes en movilidad académica entrante, nombre del docente y lugar de procedencia
               </t>
        </r>
      </text>
    </comment>
  </commentList>
</comments>
</file>

<file path=xl/sharedStrings.xml><?xml version="1.0" encoding="utf-8"?>
<sst xmlns="http://schemas.openxmlformats.org/spreadsheetml/2006/main" count="212" uniqueCount="106">
  <si>
    <t>Línea estratégica</t>
  </si>
  <si>
    <t>Objetivo estratégico</t>
  </si>
  <si>
    <t>Avance físico programado %</t>
  </si>
  <si>
    <t>% ponderación del indicador</t>
  </si>
  <si>
    <t>ejecución Vs ponderación</t>
  </si>
  <si>
    <t>Evidencias de la ejecución del indicador</t>
  </si>
  <si>
    <t>Indicador</t>
  </si>
  <si>
    <t>TECNOLOGICO DE ANTIOQUIA</t>
  </si>
  <si>
    <t>Presupuesto 
  (millones de pesos)</t>
  </si>
  <si>
    <t>TOTAL  PLAN DE ACCIÓN</t>
  </si>
  <si>
    <t>Actividades</t>
  </si>
  <si>
    <t>TOTAL ACUMULADO INDICADOR</t>
  </si>
  <si>
    <t>Ponderacion actividad</t>
  </si>
  <si>
    <t xml:space="preserve">Responsable </t>
  </si>
  <si>
    <t>% ejec. Indicad.</t>
  </si>
  <si>
    <t>% ejecución de la actividad</t>
  </si>
  <si>
    <t>DEPENDENCIA:  DIRECCIÓN ADMINISTRATIVA Y FINANCIERA</t>
  </si>
  <si>
    <t>% ejecución del indicador</t>
  </si>
  <si>
    <t>Código</t>
  </si>
  <si>
    <t>FIRMA - DIRECTOR ADMINISTRATIVO Y FINANCIERO</t>
  </si>
  <si>
    <t>Proyecto</t>
  </si>
  <si>
    <t>5. ADMINISTRACIÓN Y GESTIÓN AL SERVICIO DE LA ACADEMIA</t>
  </si>
  <si>
    <t>5. Implementar acciones para la sostenibilidad financiera de la Institución</t>
  </si>
  <si>
    <t>8. Ampliar y mejorar la infraestructura tecnológica que soporta las funciones misionales de la Institución</t>
  </si>
  <si>
    <t>9. Ampliar y mejorar la infraestructura física de la Institución</t>
  </si>
  <si>
    <t>Director Administrativo y Financiero y Profesional Universitario Compras Bienes e Inventarios</t>
  </si>
  <si>
    <t>5.  ADMINISTRACIÓN Y GESTIÓN AL SERVICIO DE LA ACADEMIA</t>
  </si>
  <si>
    <t>Logro de la Meta</t>
  </si>
  <si>
    <t>Marzo</t>
  </si>
  <si>
    <t>Junio</t>
  </si>
  <si>
    <t>Septiembre</t>
  </si>
  <si>
    <t>Diciembre</t>
  </si>
  <si>
    <t>Director Administrativo y Financiero y Profesional  Servicios Generales</t>
  </si>
  <si>
    <t>Sostenibilidad Financiera</t>
  </si>
  <si>
    <t>Número de estudios de sostenibilidad financiera</t>
  </si>
  <si>
    <t>Director Administrativo y Financiero, Alta Dirección</t>
  </si>
  <si>
    <t xml:space="preserve">Equipo de la Dirección Administrativa y Fnanciera </t>
  </si>
  <si>
    <t>PLAN DE ACCION 2020</t>
  </si>
  <si>
    <t>Meta 2020</t>
  </si>
  <si>
    <t>050501-2020</t>
  </si>
  <si>
    <t>050901-2020</t>
  </si>
  <si>
    <t>050902-2020</t>
  </si>
  <si>
    <t>050903-2020</t>
  </si>
  <si>
    <t>050904-2020</t>
  </si>
  <si>
    <t>050905-2020</t>
  </si>
  <si>
    <t>050906-2020</t>
  </si>
  <si>
    <t>050907-2020</t>
  </si>
  <si>
    <t>050908-2020</t>
  </si>
  <si>
    <t>050909-2020</t>
  </si>
  <si>
    <t>050910-2020</t>
  </si>
  <si>
    <t>050911-2020</t>
  </si>
  <si>
    <t>050912-2020</t>
  </si>
  <si>
    <t xml:space="preserve">Mejoramiento procesos del área financiera en el sofware admitivo </t>
  </si>
  <si>
    <t>Procesos contables, presupustales de tesoreria, compras y servicios generales</t>
  </si>
  <si>
    <t>Diagnóstico</t>
  </si>
  <si>
    <t>Contratación</t>
  </si>
  <si>
    <t>Puesta en marcha</t>
  </si>
  <si>
    <t>Proyecto de propuestas sostenibilidad financiera</t>
  </si>
  <si>
    <t xml:space="preserve">Mejoramiento procesos del área financiera en el sofware admitivo y académico </t>
  </si>
  <si>
    <t xml:space="preserve">Procesos de recaudo por la web de servicios académicos diferentes a matrículas </t>
  </si>
  <si>
    <t>Presentación de la propuesta</t>
  </si>
  <si>
    <t>Campañas para fortalecer el sentido de pertenencia sobre el cuidado y custodia de los bienes muebles e inmuebles</t>
  </si>
  <si>
    <t>Diseño y propuesta</t>
  </si>
  <si>
    <t xml:space="preserve">desarrollo y socialización de las propuestas </t>
  </si>
  <si>
    <t>Pintar fachada, gimnsios al aire libre y pasamanos de la institución</t>
  </si>
  <si>
    <t>Diganóstico</t>
  </si>
  <si>
    <t>Elaboración del presupuesto</t>
  </si>
  <si>
    <t>Ejecucion de la obra</t>
  </si>
  <si>
    <t>obras civiles menores</t>
  </si>
  <si>
    <t>organziar andenes y adoquinado de la sece central</t>
  </si>
  <si>
    <t>Pintar estructura metálica y lamina microperforada del os bloques 1, 9y 13</t>
  </si>
  <si>
    <t xml:space="preserve">Mejorar las condiciones de iluminación en andenes y escalas a través de tecnologías limpias </t>
  </si>
  <si>
    <t xml:space="preserve">Andenes y escalas con tecnologias limpias </t>
  </si>
  <si>
    <t>Ornato y paisajismo bloque 2</t>
  </si>
  <si>
    <t>Pintar las IE de Copacabana e Itaguí</t>
  </si>
  <si>
    <t xml:space="preserve">Instituciones pintadas </t>
  </si>
  <si>
    <t>Pintar fachada, gimnsios al aire libre y pasamanos ymalla merimetral de la institución</t>
  </si>
  <si>
    <t xml:space="preserve">unidades sanitarias </t>
  </si>
  <si>
    <t>Adecuación de unidades sanitarias para mujeres bloque 5  103</t>
  </si>
  <si>
    <t>Equipo de la Dirección Administrativa y Financiera y Lider Educatic</t>
  </si>
  <si>
    <t>Director Administrativo y Financiero y Profesional Universitario Compras Bienes e Inventarios y Servicios Generales</t>
  </si>
  <si>
    <t xml:space="preserve">campaña realizada </t>
  </si>
  <si>
    <t>Campaña de cuidado " el T de es tuyo, de todos Cuidemoslo</t>
  </si>
  <si>
    <t xml:space="preserve">Jornadas de sensibilización de aseo, seguridad y cuidado de los bienes y servicios en beneficio de la comunidad institucional </t>
  </si>
  <si>
    <t xml:space="preserve">Dada la situación de aislamiento por la Pandemia, se ha realizado gestión y entrega de información  al MEN con el fin de recibir recursos para apoyar los procesos académicos y desarrollos de inversión: carta gobernación de antioquia aprobación de $1,962,048,240 y carta aprobación recursos del MEN $2,274,697,698, carta noriticación recursos regalias para inversión lote itaguí </t>
  </si>
  <si>
    <t>Organización de procesos en en la Oficina de compras, bienes e inventarios toda la sistematización en Xenco de los diferentes pedidos , plan de adquisiones , plan de acción  , sistematización de la caja menor, igualmente se realizó una muestra del software adminsitrativo mas moderno de xenco para un posible cambio.,  de los proyectos de compras se tiene el proceso para dar inicio dada la pandemia no se ha podido dar capacitación a los diferntes usuarios, igualmente tienen proyectados los procedimentos para el uso de dichas aplicaciones , además despues de la puesta en marcha se harán los ajustes necesarios si se presentan.</t>
  </si>
  <si>
    <t xml:space="preserve">Se ha realizado  todo el proceso para el pago por la web a través de pse, de los servicios por valores pecuniarios como de las matriculas, se tiene un protocolo de servicios financieros que el estudiante lo visualiza al ingresar con sus claves a educatic y requiera realizar algun pago. </t>
  </si>
  <si>
    <t>Adecuacion consultorios juridicos- Facultad de Derecho</t>
  </si>
  <si>
    <t xml:space="preserve">Organizar aulas 3-101 y 3-103 </t>
  </si>
  <si>
    <t>ACTIVIDADES PLAN DE ACCION 2021</t>
  </si>
  <si>
    <t>1. Acompañamiento y verificacion de los trabajos de mantenimiento ejecutados por personal externo bajo el contrato 115 -2020</t>
  </si>
  <si>
    <t>2. Obras ciles menoes</t>
  </si>
  <si>
    <t xml:space="preserve">3. Pintura en oficinas, aulas, </t>
  </si>
  <si>
    <t>4. Terminar adecuación de unidades sanitarias mujeres bloque 5</t>
  </si>
  <si>
    <t>5. Realizar propagación de plantas minimo 30 mensuales para luego ser sembradas al interior de las instalaciones</t>
  </si>
  <si>
    <t>6. Realizar un estudio de tiempos para la realización de aseo tanto en ofcinas como en aulas</t>
  </si>
  <si>
    <t xml:space="preserve">Se realizó campaña para el cuidado de los bienes y el sentido de pertenencia de los mismos campaña virtual donde se generaba situaciones de cuidado de los bienes tanto en casa , como en la institución. </t>
  </si>
  <si>
    <t xml:space="preserve">Se realizó el diagnòstico y el presupuesto para la realización de las adecuaciones de las aulas, consistente en: Cambio de piso, revoque, estuco y pintura, acometidas de energia y datos, cambio de iluminación e instalacion de drywall en techo. </t>
  </si>
  <si>
    <t xml:space="preserve">Se ralizó el diagnóstico y el presupuesto identificando que es necesario para atender el numero de mujeres  para la realización de las unidades sanitarias 6 uninidades 2 discapacitados.  se presento la propuesta, a diciembre se ha llevado a cabo las siguientes tareas: las actividades de elaboración de muros divisorios en adobes, revocada, se instaló toda la plomeria, se inicio la instalación de drywall en el techo y se instaló la parte electrica tanto de iluminación como de carga, se dejo el piso listo para la instalacion de la baldosa. </t>
  </si>
  <si>
    <t>Se ralizó el diagnòstico y el presupuesto para la realización del Pintar fachada, gimnasios al aire libre y pasamanos y malla merimetral de la institución. A diciembre se terminaron todas las activides de pintura en las instalaciones de la sede central.</t>
  </si>
  <si>
    <t xml:space="preserve">Se ralizó el diagnòstico y el presupuesto para la realización de obras menoress en la institución. A diciembre se terminaron de organizar los andenes y adoquines de la sede central del Tecnologico de Antioquia. </t>
  </si>
  <si>
    <t xml:space="preserve">Se ralizó el diagnòstico y el presupuesto para la realización pintar estructura metálica y lamina microperforada del os bloques 1, 9 y 13. A diciembre  se terminaron de organizar y pintar la lamina microperforada y la estructura metalica en las areas donde presentaban deterioro de los bloques 1,9 y 13 de la sede central </t>
  </si>
  <si>
    <t>Se ralizó el diagnòstico y el presupuesto para mejorar las condiciones de iluminación en andenes y escalas a través de tecnologías limpias. A 18 de diciembre se termino de cambiar las lamparas de tubos fluorescentes por tuberia led en toda la Institución.</t>
  </si>
  <si>
    <t>Se esta realizando la propuesta de sensibilización de aseo, seguridad y cuidado de los bienes y servicios en beneficio de la comunidad institucional. A dicimebre  se realizó campaña de sensibilizacion de seguridad a través de avisos instalados en diferentes sitios en la Institución.</t>
  </si>
  <si>
    <t xml:space="preserve">Se ralizó el diagnòstico y el presupuesto para el Ornato y paisajismo bloque 2 y esta en ejecución. A diciembre se organizó todo lo del ornato y paisajimos tanto de los alrededores del bloque 2 como al interior todo organizado. </t>
  </si>
  <si>
    <t>Se ralizó el diagnòstico y el presupuesto para la pintura de las ies de copacabana e itaguí. A diciembrees: Se revoco y pintaron las aulas de la I.E Simon Bolivar y de la I. E Copacabana</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</si>
</sst>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0%"/>
    <numFmt numFmtId="187" formatCode="&quot;Sí&quot;;&quot;Sí&quot;;&quot;No&quot;"/>
    <numFmt numFmtId="188" formatCode="&quot;Verdadero&quot;;&quot;Verdadero&quot;;&quot;Falso&quot;"/>
    <numFmt numFmtId="189" formatCode="&quot;Activado&quot;;&quot;Activado&quot;;&quot;Desactivado&quot;"/>
    <numFmt numFmtId="190" formatCode="[$€-2]\ #,##0.00_);[Red]\([$€-2]\ #,##0.00\)"/>
  </numFmts>
  <fonts count="51">
    <font>
      <sz val="11"/>
      <color theme="1"/>
      <name val="Calibri"/>
      <family val="2"/>
    </font>
    <font>
      <sz val="11"/>
      <color indexed="8"/>
      <name val="Calibri"/>
      <family val="2"/>
    </font>
    <font>
      <b/>
      <sz val="11"/>
      <color indexed="8"/>
      <name val="Calibri"/>
      <family val="2"/>
    </font>
    <font>
      <b/>
      <sz val="14"/>
      <color indexed="8"/>
      <name val="Calibri"/>
      <family val="2"/>
    </font>
    <font>
      <b/>
      <sz val="10"/>
      <color indexed="8"/>
      <name val="Calibri"/>
      <family val="2"/>
    </font>
    <font>
      <sz val="10"/>
      <color indexed="8"/>
      <name val="Calibri"/>
      <family val="2"/>
    </font>
    <font>
      <sz val="8"/>
      <name val="Tahoma"/>
      <family val="2"/>
    </font>
    <font>
      <b/>
      <sz val="8"/>
      <name val="Tahoma"/>
      <family val="2"/>
    </font>
    <font>
      <sz val="8"/>
      <name val="Calibri"/>
      <family val="2"/>
    </font>
    <font>
      <sz val="9"/>
      <name val="Tahoma"/>
      <family val="2"/>
    </font>
    <font>
      <b/>
      <sz val="9"/>
      <name val="Tahoma"/>
      <family val="2"/>
    </font>
    <font>
      <b/>
      <sz val="14"/>
      <name val="Calibri"/>
      <family val="2"/>
    </font>
    <font>
      <b/>
      <sz val="11"/>
      <name val="Calibri"/>
      <family val="2"/>
    </font>
    <font>
      <sz val="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b/>
      <sz val="10"/>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b/>
      <sz val="10"/>
      <color theme="1"/>
      <name val="Calibri"/>
      <family val="2"/>
    </font>
    <font>
      <b/>
      <sz val="10"/>
      <color rgb="FFFF0000"/>
      <name val="Calibri"/>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rgb="FF99FF99"/>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right/>
      <top/>
      <bottom style="thin"/>
    </border>
    <border>
      <left style="thin"/>
      <right style="thin"/>
      <top/>
      <bottom style="thin"/>
    </border>
    <border>
      <left style="thin"/>
      <right style="thin"/>
      <top style="thin"/>
      <bottom/>
    </border>
    <border>
      <left style="thin"/>
      <right style="thin"/>
      <top/>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40" fillId="31" borderId="0" applyNumberFormat="0" applyBorder="0" applyAlignment="0" applyProtection="0"/>
    <xf numFmtId="0" fontId="1" fillId="32" borderId="5" applyNumberFormat="0" applyFont="0" applyAlignment="0" applyProtection="0"/>
    <xf numFmtId="9" fontId="1"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7">
    <xf numFmtId="0" fontId="0" fillId="0" borderId="0" xfId="0" applyFont="1" applyAlignment="1">
      <alignment/>
    </xf>
    <xf numFmtId="0" fontId="0" fillId="0" borderId="0" xfId="0" applyAlignment="1">
      <alignment vertical="center"/>
    </xf>
    <xf numFmtId="0" fontId="4" fillId="33" borderId="10" xfId="0" applyFont="1" applyFill="1" applyBorder="1" applyAlignment="1">
      <alignment horizontal="center" vertical="center" textRotation="90" wrapText="1"/>
    </xf>
    <xf numFmtId="9" fontId="5" fillId="34" borderId="10" xfId="0" applyNumberFormat="1" applyFont="1" applyFill="1" applyBorder="1" applyAlignment="1">
      <alignment horizontal="center" vertical="center"/>
    </xf>
    <xf numFmtId="0" fontId="3" fillId="0" borderId="0" xfId="0" applyFont="1" applyAlignment="1">
      <alignment horizontal="center" vertical="center"/>
    </xf>
    <xf numFmtId="3" fontId="4" fillId="34" borderId="10" xfId="0" applyNumberFormat="1" applyFont="1" applyFill="1" applyBorder="1" applyAlignment="1">
      <alignment horizontal="center" vertical="center"/>
    </xf>
    <xf numFmtId="0" fontId="5" fillId="34" borderId="10" xfId="0" applyFont="1" applyFill="1" applyBorder="1" applyAlignment="1">
      <alignment horizontal="center" vertical="center"/>
    </xf>
    <xf numFmtId="9" fontId="5" fillId="34" borderId="11" xfId="0" applyNumberFormat="1" applyFont="1" applyFill="1" applyBorder="1" applyAlignment="1">
      <alignment horizontal="center" vertical="center"/>
    </xf>
    <xf numFmtId="9" fontId="5" fillId="34" borderId="10" xfId="0" applyNumberFormat="1" applyFont="1" applyFill="1" applyBorder="1" applyAlignment="1">
      <alignment horizontal="center" vertical="center" wrapText="1"/>
    </xf>
    <xf numFmtId="3" fontId="4" fillId="34" borderId="12" xfId="0" applyNumberFormat="1" applyFont="1" applyFill="1" applyBorder="1" applyAlignment="1">
      <alignment vertical="center"/>
    </xf>
    <xf numFmtId="3" fontId="4" fillId="34" borderId="13" xfId="0" applyNumberFormat="1" applyFont="1" applyFill="1" applyBorder="1" applyAlignment="1">
      <alignment vertical="center"/>
    </xf>
    <xf numFmtId="3" fontId="4" fillId="34" borderId="11" xfId="0" applyNumberFormat="1" applyFont="1" applyFill="1" applyBorder="1" applyAlignment="1">
      <alignment vertical="center"/>
    </xf>
    <xf numFmtId="49" fontId="0" fillId="0" borderId="0" xfId="0" applyNumberFormat="1" applyAlignment="1">
      <alignment vertical="center"/>
    </xf>
    <xf numFmtId="0" fontId="0" fillId="0" borderId="14" xfId="0" applyBorder="1" applyAlignment="1">
      <alignment vertical="center"/>
    </xf>
    <xf numFmtId="0" fontId="0" fillId="35" borderId="0" xfId="0" applyFill="1" applyAlignment="1">
      <alignment vertical="center"/>
    </xf>
    <xf numFmtId="0" fontId="5" fillId="36" borderId="15" xfId="0" applyFont="1" applyFill="1" applyBorder="1" applyAlignment="1">
      <alignment horizontal="left" vertical="center" wrapText="1"/>
    </xf>
    <xf numFmtId="9" fontId="5" fillId="36" borderId="10" xfId="0" applyNumberFormat="1" applyFont="1" applyFill="1" applyBorder="1" applyAlignment="1">
      <alignment horizontal="center" vertical="center"/>
    </xf>
    <xf numFmtId="0" fontId="5" fillId="36" borderId="10" xfId="0" applyFont="1" applyFill="1" applyBorder="1" applyAlignment="1">
      <alignment horizontal="center" vertical="center"/>
    </xf>
    <xf numFmtId="0" fontId="0" fillId="36" borderId="0" xfId="0" applyFill="1" applyAlignment="1">
      <alignment vertical="center"/>
    </xf>
    <xf numFmtId="9" fontId="5" fillId="37" borderId="10" xfId="0" applyNumberFormat="1" applyFont="1" applyFill="1" applyBorder="1" applyAlignment="1">
      <alignment horizontal="center" vertical="center"/>
    </xf>
    <xf numFmtId="9" fontId="5" fillId="0" borderId="10" xfId="53" applyFont="1" applyBorder="1" applyAlignment="1">
      <alignment horizontal="center" vertical="center"/>
    </xf>
    <xf numFmtId="9" fontId="5" fillId="36" borderId="15" xfId="0" applyNumberFormat="1" applyFont="1" applyFill="1" applyBorder="1" applyAlignment="1">
      <alignment horizontal="center" vertical="center"/>
    </xf>
    <xf numFmtId="0" fontId="4" fillId="38" borderId="10" xfId="0" applyFont="1" applyFill="1" applyBorder="1" applyAlignment="1">
      <alignment horizontal="center" vertical="center" textRotation="90" wrapText="1"/>
    </xf>
    <xf numFmtId="9" fontId="5" fillId="38" borderId="15" xfId="0" applyNumberFormat="1" applyFont="1" applyFill="1" applyBorder="1" applyAlignment="1">
      <alignment horizontal="center" vertical="center"/>
    </xf>
    <xf numFmtId="9" fontId="5" fillId="38" borderId="10" xfId="0" applyNumberFormat="1" applyFont="1" applyFill="1" applyBorder="1" applyAlignment="1">
      <alignment horizontal="center" vertical="center"/>
    </xf>
    <xf numFmtId="0" fontId="4" fillId="34" borderId="12" xfId="0" applyFont="1" applyFill="1" applyBorder="1" applyAlignment="1">
      <alignment vertical="center"/>
    </xf>
    <xf numFmtId="0" fontId="4" fillId="34" borderId="13" xfId="0" applyFont="1" applyFill="1" applyBorder="1" applyAlignment="1">
      <alignment vertical="center"/>
    </xf>
    <xf numFmtId="0" fontId="5" fillId="36" borderId="15" xfId="0" applyFont="1" applyFill="1" applyBorder="1" applyAlignment="1">
      <alignment horizontal="center" vertical="center"/>
    </xf>
    <xf numFmtId="9" fontId="5" fillId="39" borderId="16" xfId="0" applyNumberFormat="1" applyFont="1" applyFill="1" applyBorder="1" applyAlignment="1">
      <alignment horizontal="center" vertical="center"/>
    </xf>
    <xf numFmtId="0" fontId="4" fillId="34" borderId="10" xfId="0" applyFont="1" applyFill="1" applyBorder="1" applyAlignment="1">
      <alignment horizontal="center" vertical="center"/>
    </xf>
    <xf numFmtId="9" fontId="5" fillId="39" borderId="16" xfId="0" applyNumberFormat="1" applyFont="1" applyFill="1" applyBorder="1" applyAlignment="1">
      <alignment horizontal="center" vertical="center"/>
    </xf>
    <xf numFmtId="0" fontId="5" fillId="36" borderId="15" xfId="0" applyFont="1" applyFill="1" applyBorder="1" applyAlignment="1">
      <alignment horizontal="center" vertical="center"/>
    </xf>
    <xf numFmtId="9" fontId="5" fillId="39" borderId="16" xfId="0" applyNumberFormat="1" applyFont="1" applyFill="1" applyBorder="1" applyAlignment="1">
      <alignment horizontal="center" vertical="center"/>
    </xf>
    <xf numFmtId="0" fontId="5" fillId="36" borderId="15" xfId="0" applyFont="1" applyFill="1" applyBorder="1" applyAlignment="1">
      <alignment horizontal="center" vertical="center"/>
    </xf>
    <xf numFmtId="0" fontId="5" fillId="36" borderId="10" xfId="0" applyFont="1" applyFill="1" applyBorder="1" applyAlignment="1">
      <alignment horizontal="center" vertical="center"/>
    </xf>
    <xf numFmtId="0" fontId="47" fillId="36" borderId="15" xfId="0" applyFont="1" applyFill="1" applyBorder="1" applyAlignment="1">
      <alignment horizontal="left" vertical="center" wrapText="1"/>
    </xf>
    <xf numFmtId="0" fontId="48" fillId="34" borderId="11" xfId="0" applyFont="1" applyFill="1" applyBorder="1" applyAlignment="1">
      <alignment vertical="center"/>
    </xf>
    <xf numFmtId="0" fontId="0" fillId="0" borderId="0" xfId="0" applyFont="1" applyAlignment="1">
      <alignment vertical="center"/>
    </xf>
    <xf numFmtId="9" fontId="5" fillId="40" borderId="10" xfId="0" applyNumberFormat="1" applyFont="1" applyFill="1" applyBorder="1" applyAlignment="1">
      <alignment horizontal="center" vertical="center"/>
    </xf>
    <xf numFmtId="0" fontId="5" fillId="36" borderId="15" xfId="0" applyFont="1" applyFill="1" applyBorder="1" applyAlignment="1">
      <alignment horizontal="center" vertical="center"/>
    </xf>
    <xf numFmtId="9" fontId="5" fillId="36" borderId="15" xfId="0" applyNumberFormat="1" applyFont="1" applyFill="1" applyBorder="1" applyAlignment="1">
      <alignment horizontal="center" vertical="center"/>
    </xf>
    <xf numFmtId="0" fontId="5" fillId="36" borderId="15" xfId="0" applyFont="1" applyFill="1" applyBorder="1" applyAlignment="1">
      <alignment horizontal="center" vertical="center"/>
    </xf>
    <xf numFmtId="9" fontId="5" fillId="36" borderId="15" xfId="0" applyNumberFormat="1" applyFont="1" applyFill="1" applyBorder="1" applyAlignment="1">
      <alignment horizontal="center" vertical="center"/>
    </xf>
    <xf numFmtId="0" fontId="0" fillId="35" borderId="10" xfId="0" applyFill="1" applyBorder="1" applyAlignment="1">
      <alignment vertical="center"/>
    </xf>
    <xf numFmtId="0" fontId="47" fillId="0" borderId="15" xfId="0" applyFont="1" applyFill="1" applyBorder="1" applyAlignment="1">
      <alignment horizontal="left" vertical="center" wrapText="1"/>
    </xf>
    <xf numFmtId="9" fontId="5" fillId="0" borderId="10" xfId="0" applyNumberFormat="1" applyFont="1" applyFill="1" applyBorder="1" applyAlignment="1">
      <alignment horizontal="center" vertical="center"/>
    </xf>
    <xf numFmtId="0" fontId="5" fillId="0" borderId="15" xfId="0" applyFont="1" applyFill="1" applyBorder="1" applyAlignment="1">
      <alignment horizontal="left" vertical="center" wrapText="1"/>
    </xf>
    <xf numFmtId="0" fontId="5" fillId="0" borderId="10" xfId="0" applyFont="1" applyFill="1" applyBorder="1" applyAlignment="1">
      <alignment horizontal="center" vertical="center"/>
    </xf>
    <xf numFmtId="0" fontId="0" fillId="0" borderId="0" xfId="0" applyFill="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13" fillId="34" borderId="10" xfId="0" applyFont="1" applyFill="1" applyBorder="1" applyAlignment="1">
      <alignment vertical="center"/>
    </xf>
    <xf numFmtId="0" fontId="29" fillId="0" borderId="0" xfId="0" applyFont="1" applyAlignment="1">
      <alignment vertical="center"/>
    </xf>
    <xf numFmtId="9" fontId="5" fillId="41" borderId="10" xfId="0" applyNumberFormat="1" applyFont="1" applyFill="1" applyBorder="1" applyAlignment="1">
      <alignment horizontal="center" vertical="center"/>
    </xf>
    <xf numFmtId="0" fontId="13" fillId="36" borderId="16" xfId="0" applyFont="1" applyFill="1" applyBorder="1" applyAlignment="1">
      <alignment horizontal="center" vertical="center" wrapText="1"/>
    </xf>
    <xf numFmtId="0" fontId="13" fillId="36" borderId="17" xfId="0" applyFont="1" applyFill="1" applyBorder="1" applyAlignment="1">
      <alignment horizontal="center" vertical="center" wrapText="1"/>
    </xf>
    <xf numFmtId="9" fontId="5" fillId="36" borderId="16" xfId="0" applyNumberFormat="1" applyFont="1" applyFill="1" applyBorder="1" applyAlignment="1">
      <alignment horizontal="center" vertical="center"/>
    </xf>
    <xf numFmtId="9" fontId="5" fillId="36" borderId="17" xfId="0" applyNumberFormat="1" applyFont="1" applyFill="1" applyBorder="1" applyAlignment="1">
      <alignment horizontal="center" vertical="center"/>
    </xf>
    <xf numFmtId="0" fontId="5" fillId="38" borderId="16" xfId="0" applyFont="1" applyFill="1" applyBorder="1" applyAlignment="1">
      <alignment horizontal="center" vertical="center"/>
    </xf>
    <xf numFmtId="0" fontId="5" fillId="38" borderId="17" xfId="0" applyFont="1" applyFill="1" applyBorder="1" applyAlignment="1">
      <alignment horizontal="center" vertical="center"/>
    </xf>
    <xf numFmtId="0" fontId="5" fillId="36" borderId="16" xfId="0" applyFont="1" applyFill="1" applyBorder="1" applyAlignment="1">
      <alignment horizontal="center" vertical="center" wrapText="1"/>
    </xf>
    <xf numFmtId="0" fontId="5" fillId="36" borderId="17" xfId="0" applyFont="1" applyFill="1" applyBorder="1" applyAlignment="1">
      <alignment horizontal="center" vertical="center" wrapText="1"/>
    </xf>
    <xf numFmtId="49" fontId="5" fillId="10" borderId="16" xfId="0" applyNumberFormat="1" applyFont="1" applyFill="1" applyBorder="1" applyAlignment="1">
      <alignment horizontal="center" vertical="center" wrapText="1"/>
    </xf>
    <xf numFmtId="49" fontId="5" fillId="10" borderId="17" xfId="0" applyNumberFormat="1" applyFont="1" applyFill="1" applyBorder="1" applyAlignment="1">
      <alignment horizontal="center" vertical="center" wrapText="1"/>
    </xf>
    <xf numFmtId="0" fontId="48" fillId="38" borderId="16" xfId="0" applyFont="1" applyFill="1" applyBorder="1" applyAlignment="1">
      <alignment horizontal="center" vertical="center" wrapText="1"/>
    </xf>
    <xf numFmtId="0" fontId="48" fillId="38" borderId="17" xfId="0" applyFont="1" applyFill="1" applyBorder="1" applyAlignment="1">
      <alignment horizontal="center" vertical="center" wrapText="1"/>
    </xf>
    <xf numFmtId="0" fontId="48" fillId="38" borderId="15" xfId="0" applyFont="1" applyFill="1" applyBorder="1" applyAlignment="1">
      <alignment horizontal="center" vertical="center" wrapText="1"/>
    </xf>
    <xf numFmtId="0" fontId="5" fillId="36" borderId="16" xfId="0" applyFont="1" applyFill="1" applyBorder="1" applyAlignment="1">
      <alignment horizontal="center" vertical="center"/>
    </xf>
    <xf numFmtId="0" fontId="5" fillId="36" borderId="17" xfId="0" applyFont="1" applyFill="1" applyBorder="1" applyAlignment="1">
      <alignment horizontal="center" vertical="center"/>
    </xf>
    <xf numFmtId="0" fontId="5" fillId="36" borderId="16" xfId="0" applyFont="1" applyFill="1" applyBorder="1" applyAlignment="1">
      <alignment horizontal="center" vertical="center"/>
    </xf>
    <xf numFmtId="0" fontId="5" fillId="36" borderId="17" xfId="0" applyFont="1" applyFill="1" applyBorder="1" applyAlignment="1">
      <alignment horizontal="center" vertical="center"/>
    </xf>
    <xf numFmtId="0" fontId="13" fillId="36" borderId="16" xfId="0" applyFont="1" applyFill="1" applyBorder="1" applyAlignment="1">
      <alignment horizontal="center" vertical="top" wrapText="1"/>
    </xf>
    <xf numFmtId="0" fontId="13" fillId="36" borderId="15" xfId="0" applyFont="1" applyFill="1" applyBorder="1" applyAlignment="1">
      <alignment horizontal="center" vertical="top" wrapText="1"/>
    </xf>
    <xf numFmtId="0" fontId="48" fillId="36" borderId="16" xfId="0" applyFont="1" applyFill="1" applyBorder="1" applyAlignment="1">
      <alignment horizontal="center" vertical="center" wrapText="1"/>
    </xf>
    <xf numFmtId="0" fontId="48" fillId="36" borderId="17" xfId="0" applyFont="1" applyFill="1" applyBorder="1" applyAlignment="1">
      <alignment horizontal="center" vertical="center" wrapText="1"/>
    </xf>
    <xf numFmtId="0" fontId="5" fillId="36" borderId="15" xfId="0" applyFont="1" applyFill="1" applyBorder="1" applyAlignment="1">
      <alignment horizontal="center" vertical="center" wrapText="1"/>
    </xf>
    <xf numFmtId="0" fontId="5" fillId="36" borderId="15" xfId="0" applyFont="1" applyFill="1" applyBorder="1" applyAlignment="1">
      <alignment horizontal="center" vertical="center"/>
    </xf>
    <xf numFmtId="0" fontId="5" fillId="38" borderId="16" xfId="0" applyFont="1" applyFill="1" applyBorder="1" applyAlignment="1">
      <alignment horizontal="center" vertical="center"/>
    </xf>
    <xf numFmtId="0" fontId="5" fillId="38" borderId="17" xfId="0" applyFont="1" applyFill="1" applyBorder="1" applyAlignment="1">
      <alignment horizontal="center" vertical="center"/>
    </xf>
    <xf numFmtId="0" fontId="5" fillId="38" borderId="15" xfId="0" applyFont="1" applyFill="1" applyBorder="1" applyAlignment="1">
      <alignment horizontal="center" vertical="center"/>
    </xf>
    <xf numFmtId="0" fontId="4" fillId="34" borderId="12" xfId="0" applyFont="1" applyFill="1" applyBorder="1" applyAlignment="1">
      <alignment horizontal="left" vertical="center"/>
    </xf>
    <xf numFmtId="0" fontId="4" fillId="34" borderId="13" xfId="0" applyFont="1" applyFill="1" applyBorder="1" applyAlignment="1">
      <alignment horizontal="left" vertical="center"/>
    </xf>
    <xf numFmtId="0" fontId="4" fillId="34" borderId="11" xfId="0" applyFont="1" applyFill="1" applyBorder="1" applyAlignment="1">
      <alignment horizontal="left" vertical="center"/>
    </xf>
    <xf numFmtId="0" fontId="13" fillId="36" borderId="17" xfId="0" applyFont="1" applyFill="1" applyBorder="1" applyAlignment="1">
      <alignment horizontal="center" vertical="top" wrapText="1"/>
    </xf>
    <xf numFmtId="0" fontId="4" fillId="36" borderId="16" xfId="0" applyFont="1" applyFill="1" applyBorder="1" applyAlignment="1">
      <alignment vertical="center" wrapText="1"/>
    </xf>
    <xf numFmtId="0" fontId="0" fillId="36" borderId="17" xfId="0" applyFill="1" applyBorder="1" applyAlignment="1">
      <alignment vertical="center"/>
    </xf>
    <xf numFmtId="0" fontId="4" fillId="36" borderId="17" xfId="0" applyFont="1" applyFill="1" applyBorder="1" applyAlignment="1">
      <alignment vertical="center" wrapText="1"/>
    </xf>
    <xf numFmtId="49" fontId="5" fillId="10" borderId="15" xfId="0" applyNumberFormat="1" applyFont="1" applyFill="1" applyBorder="1" applyAlignment="1">
      <alignment horizontal="center" vertical="center" wrapText="1"/>
    </xf>
    <xf numFmtId="0" fontId="49" fillId="36" borderId="17" xfId="0" applyFont="1" applyFill="1" applyBorder="1" applyAlignment="1">
      <alignment horizontal="center" vertical="center" wrapText="1"/>
    </xf>
    <xf numFmtId="9" fontId="5" fillId="39" borderId="16" xfId="0" applyNumberFormat="1" applyFont="1" applyFill="1" applyBorder="1" applyAlignment="1">
      <alignment horizontal="center" vertical="center"/>
    </xf>
    <xf numFmtId="9" fontId="5" fillId="39" borderId="17" xfId="0" applyNumberFormat="1" applyFont="1" applyFill="1" applyBorder="1" applyAlignment="1">
      <alignment horizontal="center" vertical="center"/>
    </xf>
    <xf numFmtId="9" fontId="5" fillId="39" borderId="15" xfId="0" applyNumberFormat="1" applyFont="1" applyFill="1" applyBorder="1" applyAlignment="1">
      <alignment horizontal="center" vertical="center"/>
    </xf>
    <xf numFmtId="9" fontId="5" fillId="0" borderId="16" xfId="0" applyNumberFormat="1" applyFont="1" applyFill="1" applyBorder="1" applyAlignment="1">
      <alignment horizontal="center" vertical="center"/>
    </xf>
    <xf numFmtId="9" fontId="5" fillId="0" borderId="17" xfId="0" applyNumberFormat="1" applyFont="1" applyFill="1" applyBorder="1" applyAlignment="1">
      <alignment horizontal="center" vertical="center"/>
    </xf>
    <xf numFmtId="9" fontId="5" fillId="0" borderId="15" xfId="0" applyNumberFormat="1" applyFont="1" applyFill="1" applyBorder="1" applyAlignment="1">
      <alignment horizontal="center" vertical="center"/>
    </xf>
    <xf numFmtId="0" fontId="13" fillId="0" borderId="16" xfId="0" applyFont="1" applyFill="1" applyBorder="1" applyAlignment="1">
      <alignment horizontal="center" vertical="top" wrapText="1"/>
    </xf>
    <xf numFmtId="0" fontId="13" fillId="0" borderId="17" xfId="0" applyFont="1" applyFill="1" applyBorder="1" applyAlignment="1">
      <alignment horizontal="center" vertical="top" wrapText="1"/>
    </xf>
    <xf numFmtId="0" fontId="13" fillId="0" borderId="15" xfId="0" applyFont="1" applyFill="1" applyBorder="1" applyAlignment="1">
      <alignment horizontal="center" vertical="top" wrapText="1"/>
    </xf>
    <xf numFmtId="0" fontId="47" fillId="36" borderId="16" xfId="0" applyFont="1" applyFill="1" applyBorder="1" applyAlignment="1">
      <alignment horizontal="center" vertical="center" wrapText="1"/>
    </xf>
    <xf numFmtId="0" fontId="47" fillId="36" borderId="17"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4" fillId="33" borderId="10" xfId="0" applyFont="1" applyFill="1" applyBorder="1" applyAlignment="1">
      <alignment horizontal="center" vertical="center" textRotation="90" wrapText="1"/>
    </xf>
    <xf numFmtId="49" fontId="2" fillId="33" borderId="16"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0" fontId="4" fillId="38" borderId="16" xfId="0" applyFont="1" applyFill="1" applyBorder="1" applyAlignment="1">
      <alignment horizontal="center" vertical="center" textRotation="90" wrapText="1"/>
    </xf>
    <xf numFmtId="0" fontId="4" fillId="38" borderId="15" xfId="0" applyFont="1" applyFill="1" applyBorder="1" applyAlignment="1">
      <alignment horizontal="center" vertical="center" textRotation="90" wrapText="1"/>
    </xf>
    <xf numFmtId="0" fontId="4" fillId="38" borderId="12" xfId="0" applyFont="1" applyFill="1" applyBorder="1" applyAlignment="1">
      <alignment horizontal="center" vertical="center" wrapText="1"/>
    </xf>
    <xf numFmtId="0" fontId="4" fillId="38" borderId="13" xfId="0" applyFont="1" applyFill="1" applyBorder="1" applyAlignment="1">
      <alignment horizontal="center" vertical="center" wrapText="1"/>
    </xf>
    <xf numFmtId="0" fontId="4" fillId="38" borderId="11" xfId="0" applyFont="1" applyFill="1" applyBorder="1" applyAlignment="1">
      <alignment horizontal="center" vertical="center" wrapText="1"/>
    </xf>
    <xf numFmtId="0" fontId="5" fillId="38" borderId="15" xfId="0" applyFont="1" applyFill="1" applyBorder="1" applyAlignment="1">
      <alignment horizontal="center" vertical="center"/>
    </xf>
    <xf numFmtId="0" fontId="47" fillId="36" borderId="16" xfId="0" applyFont="1" applyFill="1" applyBorder="1" applyAlignment="1">
      <alignment horizontal="center" vertical="center"/>
    </xf>
    <xf numFmtId="0" fontId="47" fillId="36" borderId="17"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12" fillId="38" borderId="10" xfId="0" applyFont="1" applyFill="1" applyBorder="1" applyAlignment="1">
      <alignment horizontal="center" vertical="center" wrapText="1"/>
    </xf>
    <xf numFmtId="0" fontId="4" fillId="33" borderId="16" xfId="0" applyFont="1" applyFill="1" applyBorder="1" applyAlignment="1">
      <alignment horizontal="center" vertical="center" textRotation="90" wrapText="1"/>
    </xf>
    <xf numFmtId="0" fontId="4" fillId="33" borderId="15" xfId="0" applyFont="1" applyFill="1" applyBorder="1" applyAlignment="1">
      <alignment horizontal="center" vertical="center" textRotation="90" wrapText="1"/>
    </xf>
    <xf numFmtId="0" fontId="4" fillId="0" borderId="16" xfId="0" applyFont="1" applyFill="1" applyBorder="1" applyAlignment="1">
      <alignment vertical="center" wrapText="1"/>
    </xf>
    <xf numFmtId="0" fontId="0" fillId="0" borderId="17" xfId="0" applyFill="1" applyBorder="1" applyAlignment="1">
      <alignment vertical="center"/>
    </xf>
    <xf numFmtId="0" fontId="0" fillId="0" borderId="15" xfId="0" applyFill="1" applyBorder="1" applyAlignment="1">
      <alignment vertical="center"/>
    </xf>
    <xf numFmtId="0" fontId="0" fillId="36" borderId="15" xfId="0" applyFill="1" applyBorder="1" applyAlignment="1">
      <alignment vertical="center"/>
    </xf>
    <xf numFmtId="49" fontId="5" fillId="10"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wrapText="1"/>
    </xf>
    <xf numFmtId="0" fontId="48" fillId="36" borderId="10" xfId="0" applyFont="1" applyFill="1" applyBorder="1" applyAlignment="1">
      <alignment horizontal="center" vertical="center" wrapText="1"/>
    </xf>
    <xf numFmtId="0" fontId="5" fillId="36" borderId="10" xfId="0" applyFont="1" applyFill="1" applyBorder="1" applyAlignment="1">
      <alignment horizontal="center" vertical="center"/>
    </xf>
    <xf numFmtId="0" fontId="47" fillId="36" borderId="10"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60"/>
  <sheetViews>
    <sheetView tabSelected="1" zoomScale="84" zoomScaleNormal="84" zoomScaleSheetLayoutView="86" workbookViewId="0" topLeftCell="A1">
      <selection activeCell="T55" sqref="T55"/>
    </sheetView>
  </sheetViews>
  <sheetFormatPr defaultColWidth="11.421875" defaultRowHeight="15"/>
  <cols>
    <col min="1" max="1" width="15.8515625" style="1" customWidth="1"/>
    <col min="2" max="2" width="16.00390625" style="1" customWidth="1"/>
    <col min="3" max="3" width="22.57421875" style="1" customWidth="1"/>
    <col min="4" max="4" width="12.28125" style="12" customWidth="1"/>
    <col min="5" max="5" width="16.421875" style="1" customWidth="1"/>
    <col min="6" max="10" width="5.57421875" style="1" customWidth="1"/>
    <col min="11" max="11" width="7.00390625" style="1" customWidth="1"/>
    <col min="12" max="12" width="19.421875" style="37" customWidth="1"/>
    <col min="13" max="13" width="5.8515625" style="1" customWidth="1"/>
    <col min="14" max="14" width="21.7109375" style="1" customWidth="1"/>
    <col min="15" max="17" width="5.421875" style="1" customWidth="1"/>
    <col min="18" max="18" width="5.57421875" style="1" customWidth="1"/>
    <col min="19" max="19" width="7.7109375" style="1" customWidth="1"/>
    <col min="20" max="20" width="6.00390625" style="1" customWidth="1"/>
    <col min="21" max="21" width="6.140625" style="1" customWidth="1"/>
    <col min="22" max="22" width="6.421875" style="1" customWidth="1"/>
    <col min="23" max="23" width="53.7109375" style="52" customWidth="1"/>
    <col min="24" max="24" width="11.7109375" style="1" bestFit="1" customWidth="1"/>
    <col min="25" max="16384" width="11.421875" style="1" customWidth="1"/>
  </cols>
  <sheetData>
    <row r="1" spans="1:23" ht="18.75">
      <c r="A1" s="109" t="s">
        <v>7</v>
      </c>
      <c r="B1" s="109"/>
      <c r="C1" s="109"/>
      <c r="D1" s="109"/>
      <c r="E1" s="109"/>
      <c r="F1" s="109"/>
      <c r="G1" s="109"/>
      <c r="H1" s="109"/>
      <c r="I1" s="109"/>
      <c r="J1" s="109"/>
      <c r="K1" s="109"/>
      <c r="L1" s="109"/>
      <c r="M1" s="109"/>
      <c r="N1" s="109"/>
      <c r="O1" s="109"/>
      <c r="P1" s="109"/>
      <c r="Q1" s="109"/>
      <c r="R1" s="109"/>
      <c r="S1" s="109"/>
      <c r="T1" s="109"/>
      <c r="U1" s="109"/>
      <c r="V1" s="109"/>
      <c r="W1" s="49"/>
    </row>
    <row r="2" spans="1:23" ht="18.75">
      <c r="A2" s="109" t="s">
        <v>37</v>
      </c>
      <c r="B2" s="109"/>
      <c r="C2" s="109"/>
      <c r="D2" s="109"/>
      <c r="E2" s="109"/>
      <c r="F2" s="109"/>
      <c r="G2" s="109"/>
      <c r="H2" s="109"/>
      <c r="I2" s="109"/>
      <c r="J2" s="109"/>
      <c r="K2" s="109"/>
      <c r="L2" s="109"/>
      <c r="M2" s="109"/>
      <c r="N2" s="109"/>
      <c r="O2" s="109"/>
      <c r="P2" s="109"/>
      <c r="Q2" s="109"/>
      <c r="R2" s="109"/>
      <c r="S2" s="109"/>
      <c r="T2" s="109"/>
      <c r="U2" s="109"/>
      <c r="V2" s="109"/>
      <c r="W2" s="49"/>
    </row>
    <row r="3" spans="1:23" ht="18.75">
      <c r="A3" s="110" t="s">
        <v>16</v>
      </c>
      <c r="B3" s="110"/>
      <c r="C3" s="110"/>
      <c r="D3" s="110"/>
      <c r="E3" s="110"/>
      <c r="F3" s="110"/>
      <c r="G3" s="110"/>
      <c r="H3" s="110"/>
      <c r="I3" s="110"/>
      <c r="J3" s="110"/>
      <c r="K3" s="110"/>
      <c r="L3" s="110"/>
      <c r="M3" s="110"/>
      <c r="N3" s="4"/>
      <c r="O3" s="4"/>
      <c r="P3" s="4"/>
      <c r="Q3" s="4"/>
      <c r="R3" s="4"/>
      <c r="S3" s="4"/>
      <c r="T3" s="4"/>
      <c r="U3" s="4"/>
      <c r="V3" s="4"/>
      <c r="W3" s="50"/>
    </row>
    <row r="4" ht="15"/>
    <row r="5" spans="1:23" ht="26.25" customHeight="1">
      <c r="A5" s="106" t="s">
        <v>0</v>
      </c>
      <c r="B5" s="106" t="s">
        <v>1</v>
      </c>
      <c r="C5" s="106" t="s">
        <v>20</v>
      </c>
      <c r="D5" s="112" t="s">
        <v>18</v>
      </c>
      <c r="E5" s="106" t="s">
        <v>6</v>
      </c>
      <c r="F5" s="111" t="s">
        <v>38</v>
      </c>
      <c r="G5" s="116" t="s">
        <v>27</v>
      </c>
      <c r="H5" s="117"/>
      <c r="I5" s="117"/>
      <c r="J5" s="118"/>
      <c r="K5" s="111" t="s">
        <v>8</v>
      </c>
      <c r="L5" s="108" t="s">
        <v>10</v>
      </c>
      <c r="M5" s="111" t="s">
        <v>12</v>
      </c>
      <c r="N5" s="106" t="s">
        <v>13</v>
      </c>
      <c r="O5" s="122" t="s">
        <v>2</v>
      </c>
      <c r="P5" s="123"/>
      <c r="Q5" s="123"/>
      <c r="R5" s="124"/>
      <c r="S5" s="114" t="s">
        <v>15</v>
      </c>
      <c r="T5" s="126" t="s">
        <v>17</v>
      </c>
      <c r="U5" s="126" t="s">
        <v>3</v>
      </c>
      <c r="V5" s="111" t="s">
        <v>4</v>
      </c>
      <c r="W5" s="125" t="s">
        <v>5</v>
      </c>
    </row>
    <row r="6" spans="1:23" ht="59.25" customHeight="1">
      <c r="A6" s="107"/>
      <c r="B6" s="107"/>
      <c r="C6" s="106"/>
      <c r="D6" s="113"/>
      <c r="E6" s="106"/>
      <c r="F6" s="111"/>
      <c r="G6" s="22" t="s">
        <v>28</v>
      </c>
      <c r="H6" s="22" t="s">
        <v>29</v>
      </c>
      <c r="I6" s="22" t="s">
        <v>30</v>
      </c>
      <c r="J6" s="22" t="s">
        <v>31</v>
      </c>
      <c r="K6" s="111"/>
      <c r="L6" s="108"/>
      <c r="M6" s="111"/>
      <c r="N6" s="106"/>
      <c r="O6" s="2" t="s">
        <v>28</v>
      </c>
      <c r="P6" s="2" t="s">
        <v>29</v>
      </c>
      <c r="Q6" s="2" t="s">
        <v>30</v>
      </c>
      <c r="R6" s="2" t="s">
        <v>31</v>
      </c>
      <c r="S6" s="115"/>
      <c r="T6" s="127"/>
      <c r="U6" s="127"/>
      <c r="V6" s="111"/>
      <c r="W6" s="125"/>
    </row>
    <row r="7" spans="1:23" s="14" customFormat="1" ht="63.75" customHeight="1">
      <c r="A7" s="84" t="s">
        <v>21</v>
      </c>
      <c r="B7" s="60" t="s">
        <v>22</v>
      </c>
      <c r="C7" s="60" t="s">
        <v>33</v>
      </c>
      <c r="D7" s="62" t="s">
        <v>39</v>
      </c>
      <c r="E7" s="60" t="s">
        <v>34</v>
      </c>
      <c r="F7" s="69">
        <v>1</v>
      </c>
      <c r="G7" s="58"/>
      <c r="H7" s="58"/>
      <c r="I7" s="58"/>
      <c r="J7" s="58"/>
      <c r="K7" s="67">
        <v>0</v>
      </c>
      <c r="L7" s="35" t="s">
        <v>57</v>
      </c>
      <c r="M7" s="21">
        <v>0.5</v>
      </c>
      <c r="N7" s="15" t="s">
        <v>35</v>
      </c>
      <c r="O7" s="21"/>
      <c r="P7" s="21">
        <v>1</v>
      </c>
      <c r="Q7" s="21"/>
      <c r="R7" s="27"/>
      <c r="S7" s="23">
        <v>1</v>
      </c>
      <c r="T7" s="19">
        <f>+S7*M7</f>
        <v>0.5</v>
      </c>
      <c r="U7" s="89"/>
      <c r="V7" s="89"/>
      <c r="W7" s="71" t="s">
        <v>84</v>
      </c>
    </row>
    <row r="8" spans="1:23" s="14" customFormat="1" ht="63.75" customHeight="1">
      <c r="A8" s="85"/>
      <c r="B8" s="61"/>
      <c r="C8" s="61"/>
      <c r="D8" s="63"/>
      <c r="E8" s="61"/>
      <c r="F8" s="70"/>
      <c r="G8" s="119"/>
      <c r="H8" s="119"/>
      <c r="I8" s="119"/>
      <c r="J8" s="119"/>
      <c r="K8" s="68"/>
      <c r="L8" s="35" t="s">
        <v>60</v>
      </c>
      <c r="M8" s="16">
        <v>0.5</v>
      </c>
      <c r="N8" s="15" t="s">
        <v>35</v>
      </c>
      <c r="O8" s="16"/>
      <c r="P8" s="16"/>
      <c r="Q8" s="16">
        <v>1</v>
      </c>
      <c r="R8" s="16"/>
      <c r="S8" s="24">
        <v>1</v>
      </c>
      <c r="T8" s="19">
        <f>+S8*M8</f>
        <v>0.5</v>
      </c>
      <c r="U8" s="90"/>
      <c r="V8" s="90"/>
      <c r="W8" s="72"/>
    </row>
    <row r="9" spans="1:23" ht="39.75" customHeight="1">
      <c r="A9" s="80" t="s">
        <v>11</v>
      </c>
      <c r="B9" s="81"/>
      <c r="C9" s="81"/>
      <c r="D9" s="81"/>
      <c r="E9" s="81"/>
      <c r="F9" s="81"/>
      <c r="G9" s="81"/>
      <c r="H9" s="81"/>
      <c r="I9" s="81"/>
      <c r="J9" s="81"/>
      <c r="K9" s="81"/>
      <c r="L9" s="82"/>
      <c r="M9" s="3">
        <f>SUM(M7:M8)</f>
        <v>1</v>
      </c>
      <c r="N9" s="6"/>
      <c r="O9" s="3"/>
      <c r="P9" s="3"/>
      <c r="Q9" s="3"/>
      <c r="R9" s="3"/>
      <c r="S9" s="8" t="s">
        <v>14</v>
      </c>
      <c r="T9" s="3">
        <f>SUM(T7:T8)</f>
        <v>1</v>
      </c>
      <c r="U9" s="3">
        <v>0.06</v>
      </c>
      <c r="V9" s="3">
        <f>+U9*T9</f>
        <v>0.06</v>
      </c>
      <c r="W9" s="51"/>
    </row>
    <row r="10" spans="1:23" s="14" customFormat="1" ht="63.75" customHeight="1">
      <c r="A10" s="84" t="s">
        <v>21</v>
      </c>
      <c r="B10" s="60" t="s">
        <v>23</v>
      </c>
      <c r="C10" s="60" t="s">
        <v>52</v>
      </c>
      <c r="D10" s="62" t="s">
        <v>40</v>
      </c>
      <c r="E10" s="60" t="s">
        <v>53</v>
      </c>
      <c r="F10" s="69">
        <v>1</v>
      </c>
      <c r="G10" s="58"/>
      <c r="H10" s="58"/>
      <c r="I10" s="58"/>
      <c r="J10" s="58"/>
      <c r="K10" s="67">
        <v>6</v>
      </c>
      <c r="L10" s="35" t="s">
        <v>54</v>
      </c>
      <c r="M10" s="21">
        <v>0.2</v>
      </c>
      <c r="N10" s="15" t="s">
        <v>36</v>
      </c>
      <c r="O10" s="21">
        <v>1</v>
      </c>
      <c r="P10" s="21"/>
      <c r="Q10" s="21"/>
      <c r="R10" s="31"/>
      <c r="S10" s="23">
        <v>1</v>
      </c>
      <c r="T10" s="19">
        <f>+S10*M10</f>
        <v>0.2</v>
      </c>
      <c r="U10" s="89"/>
      <c r="V10" s="89"/>
      <c r="W10" s="71" t="s">
        <v>85</v>
      </c>
    </row>
    <row r="11" spans="1:23" s="14" customFormat="1" ht="63.75" customHeight="1">
      <c r="A11" s="86"/>
      <c r="B11" s="61"/>
      <c r="C11" s="61"/>
      <c r="D11" s="63"/>
      <c r="E11" s="61"/>
      <c r="F11" s="70"/>
      <c r="G11" s="59"/>
      <c r="H11" s="59"/>
      <c r="I11" s="59"/>
      <c r="J11" s="59"/>
      <c r="K11" s="68"/>
      <c r="L11" s="35" t="s">
        <v>55</v>
      </c>
      <c r="M11" s="21">
        <v>0.6</v>
      </c>
      <c r="N11" s="15" t="s">
        <v>36</v>
      </c>
      <c r="O11" s="21"/>
      <c r="P11" s="21">
        <v>1</v>
      </c>
      <c r="Q11" s="21"/>
      <c r="R11" s="33"/>
      <c r="S11" s="23">
        <v>1</v>
      </c>
      <c r="T11" s="19">
        <f>+S11*M11</f>
        <v>0.6</v>
      </c>
      <c r="U11" s="90"/>
      <c r="V11" s="90"/>
      <c r="W11" s="83"/>
    </row>
    <row r="12" spans="1:23" s="14" customFormat="1" ht="63.75" customHeight="1">
      <c r="A12" s="85"/>
      <c r="B12" s="61"/>
      <c r="C12" s="61"/>
      <c r="D12" s="63"/>
      <c r="E12" s="61"/>
      <c r="F12" s="70"/>
      <c r="G12" s="119"/>
      <c r="H12" s="119"/>
      <c r="I12" s="119"/>
      <c r="J12" s="119"/>
      <c r="K12" s="68"/>
      <c r="L12" s="35" t="s">
        <v>56</v>
      </c>
      <c r="M12" s="16">
        <v>0.2</v>
      </c>
      <c r="N12" s="15" t="s">
        <v>36</v>
      </c>
      <c r="O12" s="16"/>
      <c r="P12" s="16"/>
      <c r="Q12" s="16">
        <v>1</v>
      </c>
      <c r="R12" s="16"/>
      <c r="S12" s="24">
        <v>1</v>
      </c>
      <c r="T12" s="19">
        <f>+S12*M12</f>
        <v>0.2</v>
      </c>
      <c r="U12" s="90"/>
      <c r="V12" s="90"/>
      <c r="W12" s="72"/>
    </row>
    <row r="13" spans="1:23" ht="39.75" customHeight="1">
      <c r="A13" s="80" t="s">
        <v>11</v>
      </c>
      <c r="B13" s="81"/>
      <c r="C13" s="81"/>
      <c r="D13" s="81"/>
      <c r="E13" s="81"/>
      <c r="F13" s="81"/>
      <c r="G13" s="81"/>
      <c r="H13" s="81"/>
      <c r="I13" s="81"/>
      <c r="J13" s="81"/>
      <c r="K13" s="81"/>
      <c r="L13" s="82"/>
      <c r="M13" s="3">
        <f>SUM(M10:M12)</f>
        <v>1</v>
      </c>
      <c r="N13" s="6"/>
      <c r="O13" s="3"/>
      <c r="P13" s="3"/>
      <c r="Q13" s="3"/>
      <c r="R13" s="3"/>
      <c r="S13" s="8" t="s">
        <v>14</v>
      </c>
      <c r="T13" s="53">
        <f>+T10+T11+T12</f>
        <v>1</v>
      </c>
      <c r="U13" s="3">
        <v>0.07</v>
      </c>
      <c r="V13" s="3">
        <f>+U13*T13</f>
        <v>0.07</v>
      </c>
      <c r="W13" s="51"/>
    </row>
    <row r="14" spans="1:23" s="14" customFormat="1" ht="63.75" customHeight="1">
      <c r="A14" s="84" t="s">
        <v>21</v>
      </c>
      <c r="B14" s="60" t="s">
        <v>23</v>
      </c>
      <c r="C14" s="60" t="s">
        <v>58</v>
      </c>
      <c r="D14" s="62" t="s">
        <v>41</v>
      </c>
      <c r="E14" s="60" t="s">
        <v>59</v>
      </c>
      <c r="F14" s="69">
        <v>1</v>
      </c>
      <c r="G14" s="58"/>
      <c r="H14" s="58"/>
      <c r="I14" s="58"/>
      <c r="J14" s="58"/>
      <c r="K14" s="67">
        <v>0</v>
      </c>
      <c r="L14" s="35" t="s">
        <v>54</v>
      </c>
      <c r="M14" s="21">
        <v>0.2</v>
      </c>
      <c r="N14" s="15" t="s">
        <v>79</v>
      </c>
      <c r="O14" s="21">
        <v>1</v>
      </c>
      <c r="P14" s="21"/>
      <c r="Q14" s="21"/>
      <c r="R14" s="31"/>
      <c r="S14" s="23">
        <v>1</v>
      </c>
      <c r="T14" s="19">
        <f>+S14*M14</f>
        <v>0.2</v>
      </c>
      <c r="U14" s="89"/>
      <c r="V14" s="89"/>
      <c r="W14" s="71" t="s">
        <v>86</v>
      </c>
    </row>
    <row r="15" spans="1:23" s="14" customFormat="1" ht="63.75" customHeight="1">
      <c r="A15" s="86"/>
      <c r="B15" s="61"/>
      <c r="C15" s="61"/>
      <c r="D15" s="63"/>
      <c r="E15" s="61"/>
      <c r="F15" s="70"/>
      <c r="G15" s="59"/>
      <c r="H15" s="59"/>
      <c r="I15" s="59"/>
      <c r="J15" s="59"/>
      <c r="K15" s="68"/>
      <c r="L15" s="35" t="s">
        <v>55</v>
      </c>
      <c r="M15" s="42">
        <v>0.6</v>
      </c>
      <c r="N15" s="15" t="s">
        <v>79</v>
      </c>
      <c r="O15" s="42"/>
      <c r="P15" s="42">
        <v>1</v>
      </c>
      <c r="Q15" s="42"/>
      <c r="R15" s="41"/>
      <c r="S15" s="23">
        <v>1</v>
      </c>
      <c r="T15" s="19">
        <f>+S15*M15</f>
        <v>0.6</v>
      </c>
      <c r="U15" s="90"/>
      <c r="V15" s="90"/>
      <c r="W15" s="83"/>
    </row>
    <row r="16" spans="1:23" s="14" customFormat="1" ht="63.75" customHeight="1">
      <c r="A16" s="85"/>
      <c r="B16" s="61"/>
      <c r="C16" s="61"/>
      <c r="D16" s="63"/>
      <c r="E16" s="61"/>
      <c r="F16" s="70"/>
      <c r="G16" s="119"/>
      <c r="H16" s="119"/>
      <c r="I16" s="119"/>
      <c r="J16" s="119"/>
      <c r="K16" s="68"/>
      <c r="L16" s="35" t="s">
        <v>56</v>
      </c>
      <c r="M16" s="16">
        <v>0.2</v>
      </c>
      <c r="N16" s="15" t="s">
        <v>79</v>
      </c>
      <c r="O16" s="16"/>
      <c r="P16" s="16"/>
      <c r="Q16" s="16"/>
      <c r="R16" s="16">
        <v>1</v>
      </c>
      <c r="S16" s="24">
        <v>1</v>
      </c>
      <c r="T16" s="19">
        <f>+S16*M16</f>
        <v>0.2</v>
      </c>
      <c r="U16" s="90"/>
      <c r="V16" s="90"/>
      <c r="W16" s="72"/>
    </row>
    <row r="17" spans="1:23" ht="39.75" customHeight="1">
      <c r="A17" s="80" t="s">
        <v>11</v>
      </c>
      <c r="B17" s="81"/>
      <c r="C17" s="81"/>
      <c r="D17" s="81"/>
      <c r="E17" s="81"/>
      <c r="F17" s="81"/>
      <c r="G17" s="81"/>
      <c r="H17" s="81"/>
      <c r="I17" s="81"/>
      <c r="J17" s="81"/>
      <c r="K17" s="81"/>
      <c r="L17" s="82"/>
      <c r="M17" s="3">
        <f>SUM(M14:M16)</f>
        <v>1</v>
      </c>
      <c r="N17" s="6"/>
      <c r="O17" s="3"/>
      <c r="P17" s="3"/>
      <c r="Q17" s="3"/>
      <c r="R17" s="3"/>
      <c r="S17" s="8" t="s">
        <v>14</v>
      </c>
      <c r="T17" s="53">
        <f>+T14+T15+T16</f>
        <v>1</v>
      </c>
      <c r="U17" s="3">
        <v>0.07</v>
      </c>
      <c r="V17" s="3">
        <f>+U17*T17</f>
        <v>0.07</v>
      </c>
      <c r="W17" s="51"/>
    </row>
    <row r="18" spans="1:23" s="14" customFormat="1" ht="63.75" customHeight="1">
      <c r="A18" s="84" t="s">
        <v>21</v>
      </c>
      <c r="B18" s="60" t="s">
        <v>24</v>
      </c>
      <c r="C18" s="60" t="s">
        <v>78</v>
      </c>
      <c r="D18" s="62" t="s">
        <v>42</v>
      </c>
      <c r="E18" s="60" t="s">
        <v>77</v>
      </c>
      <c r="F18" s="69">
        <v>8</v>
      </c>
      <c r="G18" s="58"/>
      <c r="H18" s="58"/>
      <c r="I18" s="58"/>
      <c r="J18" s="58"/>
      <c r="K18" s="67">
        <v>6</v>
      </c>
      <c r="L18" s="35" t="s">
        <v>54</v>
      </c>
      <c r="M18" s="40">
        <v>0.3</v>
      </c>
      <c r="N18" s="15" t="s">
        <v>80</v>
      </c>
      <c r="O18" s="40">
        <v>1</v>
      </c>
      <c r="P18" s="43"/>
      <c r="Q18" s="40"/>
      <c r="R18" s="39"/>
      <c r="S18" s="23">
        <v>1</v>
      </c>
      <c r="T18" s="19">
        <f>+S18*M18</f>
        <v>0.3</v>
      </c>
      <c r="U18" s="89"/>
      <c r="V18" s="89"/>
      <c r="W18" s="71" t="s">
        <v>98</v>
      </c>
    </row>
    <row r="19" spans="1:23" s="14" customFormat="1" ht="63.75" customHeight="1">
      <c r="A19" s="86"/>
      <c r="B19" s="61"/>
      <c r="C19" s="61"/>
      <c r="D19" s="63"/>
      <c r="E19" s="61"/>
      <c r="F19" s="70"/>
      <c r="G19" s="59"/>
      <c r="H19" s="59"/>
      <c r="I19" s="59"/>
      <c r="J19" s="59"/>
      <c r="K19" s="68"/>
      <c r="L19" s="35" t="s">
        <v>66</v>
      </c>
      <c r="M19" s="42">
        <v>0.2</v>
      </c>
      <c r="N19" s="15" t="s">
        <v>80</v>
      </c>
      <c r="O19" s="42"/>
      <c r="P19" s="42">
        <v>1</v>
      </c>
      <c r="Q19" s="42"/>
      <c r="R19" s="41"/>
      <c r="S19" s="23">
        <v>1</v>
      </c>
      <c r="T19" s="19">
        <f>+S19*M19</f>
        <v>0.2</v>
      </c>
      <c r="U19" s="90"/>
      <c r="V19" s="90"/>
      <c r="W19" s="83"/>
    </row>
    <row r="20" spans="1:23" s="14" customFormat="1" ht="63.75" customHeight="1">
      <c r="A20" s="85"/>
      <c r="B20" s="61"/>
      <c r="C20" s="61"/>
      <c r="D20" s="63"/>
      <c r="E20" s="61"/>
      <c r="F20" s="70"/>
      <c r="G20" s="119"/>
      <c r="H20" s="119"/>
      <c r="I20" s="119"/>
      <c r="J20" s="119"/>
      <c r="K20" s="68"/>
      <c r="L20" s="35" t="s">
        <v>60</v>
      </c>
      <c r="M20" s="16">
        <v>0.5</v>
      </c>
      <c r="N20" s="15" t="s">
        <v>80</v>
      </c>
      <c r="O20" s="16"/>
      <c r="P20" s="16"/>
      <c r="Q20" s="16"/>
      <c r="R20" s="16">
        <v>1</v>
      </c>
      <c r="S20" s="24">
        <v>1</v>
      </c>
      <c r="T20" s="19">
        <v>0.5</v>
      </c>
      <c r="U20" s="90"/>
      <c r="V20" s="90"/>
      <c r="W20" s="72"/>
    </row>
    <row r="21" spans="1:23" ht="39.75" customHeight="1">
      <c r="A21" s="80" t="s">
        <v>11</v>
      </c>
      <c r="B21" s="81"/>
      <c r="C21" s="81"/>
      <c r="D21" s="81"/>
      <c r="E21" s="81"/>
      <c r="F21" s="81"/>
      <c r="G21" s="81"/>
      <c r="H21" s="81"/>
      <c r="I21" s="81"/>
      <c r="J21" s="81"/>
      <c r="K21" s="81"/>
      <c r="L21" s="82"/>
      <c r="M21" s="3">
        <f>SUM(M18:M20)</f>
        <v>1</v>
      </c>
      <c r="N21" s="6"/>
      <c r="O21" s="3"/>
      <c r="P21" s="3"/>
      <c r="Q21" s="3"/>
      <c r="R21" s="3"/>
      <c r="S21" s="8" t="s">
        <v>14</v>
      </c>
      <c r="T21" s="38">
        <f>SUM(T18:T20)</f>
        <v>1</v>
      </c>
      <c r="U21" s="3">
        <v>0.08</v>
      </c>
      <c r="V21" s="3">
        <f>+U21*T21</f>
        <v>0.08</v>
      </c>
      <c r="W21" s="51"/>
    </row>
    <row r="22" spans="1:23" s="18" customFormat="1" ht="53.25" customHeight="1">
      <c r="A22" s="84" t="s">
        <v>21</v>
      </c>
      <c r="B22" s="60" t="s">
        <v>24</v>
      </c>
      <c r="C22" s="60" t="s">
        <v>61</v>
      </c>
      <c r="D22" s="62" t="s">
        <v>43</v>
      </c>
      <c r="E22" s="60" t="s">
        <v>81</v>
      </c>
      <c r="F22" s="120">
        <v>1</v>
      </c>
      <c r="G22" s="58"/>
      <c r="H22" s="58"/>
      <c r="I22" s="58"/>
      <c r="J22" s="58"/>
      <c r="K22" s="67">
        <v>10</v>
      </c>
      <c r="L22" s="35" t="s">
        <v>62</v>
      </c>
      <c r="M22" s="16">
        <v>0.5</v>
      </c>
      <c r="N22" s="15" t="s">
        <v>25</v>
      </c>
      <c r="O22" s="16"/>
      <c r="P22" s="16">
        <v>1</v>
      </c>
      <c r="Q22" s="16"/>
      <c r="R22" s="34"/>
      <c r="S22" s="24">
        <v>1</v>
      </c>
      <c r="T22" s="19">
        <f>+S22*M22</f>
        <v>0.5</v>
      </c>
      <c r="U22" s="56"/>
      <c r="V22" s="56"/>
      <c r="W22" s="71" t="s">
        <v>96</v>
      </c>
    </row>
    <row r="23" spans="1:23" s="18" customFormat="1" ht="53.25" customHeight="1">
      <c r="A23" s="86"/>
      <c r="B23" s="61"/>
      <c r="C23" s="61"/>
      <c r="D23" s="63"/>
      <c r="E23" s="61"/>
      <c r="F23" s="121"/>
      <c r="G23" s="59"/>
      <c r="H23" s="59"/>
      <c r="I23" s="59"/>
      <c r="J23" s="59"/>
      <c r="K23" s="68"/>
      <c r="L23" s="35" t="s">
        <v>63</v>
      </c>
      <c r="M23" s="16">
        <v>0.5</v>
      </c>
      <c r="N23" s="15" t="s">
        <v>25</v>
      </c>
      <c r="O23" s="16"/>
      <c r="P23" s="16"/>
      <c r="Q23" s="16">
        <v>1</v>
      </c>
      <c r="R23" s="34"/>
      <c r="S23" s="24">
        <v>1</v>
      </c>
      <c r="T23" s="19">
        <f>+S23*M23</f>
        <v>0.5</v>
      </c>
      <c r="U23" s="57"/>
      <c r="V23" s="57"/>
      <c r="W23" s="83"/>
    </row>
    <row r="24" spans="1:23" ht="35.25" customHeight="1">
      <c r="A24" s="80" t="s">
        <v>11</v>
      </c>
      <c r="B24" s="81"/>
      <c r="C24" s="81"/>
      <c r="D24" s="81"/>
      <c r="E24" s="81"/>
      <c r="F24" s="81"/>
      <c r="G24" s="81"/>
      <c r="H24" s="81"/>
      <c r="I24" s="81"/>
      <c r="J24" s="81"/>
      <c r="K24" s="81"/>
      <c r="L24" s="82"/>
      <c r="M24" s="3">
        <f>SUM(M22:M23)</f>
        <v>1</v>
      </c>
      <c r="N24" s="6"/>
      <c r="O24" s="3"/>
      <c r="P24" s="3"/>
      <c r="Q24" s="3"/>
      <c r="R24" s="3"/>
      <c r="S24" s="8" t="s">
        <v>14</v>
      </c>
      <c r="T24" s="38">
        <f>SUM(T22:T23)</f>
        <v>1</v>
      </c>
      <c r="U24" s="3">
        <v>0.08</v>
      </c>
      <c r="V24" s="3">
        <f>+U24*T24</f>
        <v>0.08</v>
      </c>
      <c r="W24" s="51"/>
    </row>
    <row r="25" spans="1:23" s="18" customFormat="1" ht="55.5" customHeight="1">
      <c r="A25" s="84" t="s">
        <v>21</v>
      </c>
      <c r="B25" s="60" t="s">
        <v>24</v>
      </c>
      <c r="C25" s="60" t="s">
        <v>76</v>
      </c>
      <c r="D25" s="62" t="s">
        <v>44</v>
      </c>
      <c r="E25" s="60" t="s">
        <v>64</v>
      </c>
      <c r="F25" s="67">
        <v>1</v>
      </c>
      <c r="G25" s="77"/>
      <c r="H25" s="77"/>
      <c r="I25" s="77"/>
      <c r="J25" s="77"/>
      <c r="K25" s="67">
        <v>5</v>
      </c>
      <c r="L25" s="35" t="s">
        <v>65</v>
      </c>
      <c r="M25" s="16">
        <v>0.2</v>
      </c>
      <c r="N25" s="15" t="s">
        <v>32</v>
      </c>
      <c r="O25" s="16">
        <v>1</v>
      </c>
      <c r="P25" s="16"/>
      <c r="Q25" s="16"/>
      <c r="R25" s="17"/>
      <c r="S25" s="24">
        <v>1</v>
      </c>
      <c r="T25" s="19">
        <f>+S25*M25</f>
        <v>0.2</v>
      </c>
      <c r="U25" s="89"/>
      <c r="V25" s="89"/>
      <c r="W25" s="71" t="s">
        <v>99</v>
      </c>
    </row>
    <row r="26" spans="1:23" s="18" customFormat="1" ht="46.5" customHeight="1">
      <c r="A26" s="85"/>
      <c r="B26" s="61"/>
      <c r="C26" s="61"/>
      <c r="D26" s="63"/>
      <c r="E26" s="61"/>
      <c r="F26" s="68"/>
      <c r="G26" s="78"/>
      <c r="H26" s="78"/>
      <c r="I26" s="78"/>
      <c r="J26" s="78"/>
      <c r="K26" s="68"/>
      <c r="L26" s="35" t="s">
        <v>66</v>
      </c>
      <c r="M26" s="16">
        <v>0.2</v>
      </c>
      <c r="N26" s="15" t="s">
        <v>32</v>
      </c>
      <c r="O26" s="16"/>
      <c r="P26" s="16">
        <v>1</v>
      </c>
      <c r="Q26" s="16"/>
      <c r="R26" s="16"/>
      <c r="S26" s="24">
        <v>1</v>
      </c>
      <c r="T26" s="19">
        <f>+S26*M26</f>
        <v>0.2</v>
      </c>
      <c r="U26" s="90"/>
      <c r="V26" s="90"/>
      <c r="W26" s="83"/>
    </row>
    <row r="27" spans="1:23" s="18" customFormat="1" ht="53.25" customHeight="1">
      <c r="A27" s="131"/>
      <c r="B27" s="75"/>
      <c r="C27" s="75"/>
      <c r="D27" s="87"/>
      <c r="E27" s="75"/>
      <c r="F27" s="76"/>
      <c r="G27" s="79"/>
      <c r="H27" s="79"/>
      <c r="I27" s="79"/>
      <c r="J27" s="79"/>
      <c r="K27" s="76"/>
      <c r="L27" s="35" t="s">
        <v>67</v>
      </c>
      <c r="M27" s="16">
        <v>0.6</v>
      </c>
      <c r="N27" s="15" t="s">
        <v>32</v>
      </c>
      <c r="O27" s="16"/>
      <c r="P27" s="16"/>
      <c r="Q27" s="16">
        <v>0.5</v>
      </c>
      <c r="R27" s="16">
        <v>1</v>
      </c>
      <c r="S27" s="24">
        <v>0.6</v>
      </c>
      <c r="T27" s="19">
        <v>0.6</v>
      </c>
      <c r="U27" s="91"/>
      <c r="V27" s="91"/>
      <c r="W27" s="72"/>
    </row>
    <row r="28" spans="1:23" ht="35.25" customHeight="1">
      <c r="A28" s="80" t="s">
        <v>11</v>
      </c>
      <c r="B28" s="81"/>
      <c r="C28" s="81"/>
      <c r="D28" s="81"/>
      <c r="E28" s="81"/>
      <c r="F28" s="81"/>
      <c r="G28" s="81"/>
      <c r="H28" s="81"/>
      <c r="I28" s="81"/>
      <c r="J28" s="81"/>
      <c r="K28" s="81"/>
      <c r="L28" s="82"/>
      <c r="M28" s="3">
        <f>SUM(M25:M27)</f>
        <v>1</v>
      </c>
      <c r="N28" s="6"/>
      <c r="O28" s="3"/>
      <c r="P28" s="3"/>
      <c r="Q28" s="3"/>
      <c r="R28" s="3"/>
      <c r="S28" s="8" t="s">
        <v>14</v>
      </c>
      <c r="T28" s="3">
        <f>SUM(T25:T27)</f>
        <v>1</v>
      </c>
      <c r="U28" s="3">
        <v>0.08</v>
      </c>
      <c r="V28" s="3">
        <f>+U28*T28</f>
        <v>0.08</v>
      </c>
      <c r="W28" s="51"/>
    </row>
    <row r="29" spans="1:23" s="18" customFormat="1" ht="55.5" customHeight="1">
      <c r="A29" s="84" t="s">
        <v>21</v>
      </c>
      <c r="B29" s="60" t="s">
        <v>24</v>
      </c>
      <c r="C29" s="60" t="s">
        <v>68</v>
      </c>
      <c r="D29" s="62" t="s">
        <v>45</v>
      </c>
      <c r="E29" s="60" t="s">
        <v>69</v>
      </c>
      <c r="F29" s="67">
        <v>1</v>
      </c>
      <c r="G29" s="77"/>
      <c r="H29" s="77"/>
      <c r="I29" s="77"/>
      <c r="J29" s="77"/>
      <c r="K29" s="67">
        <v>10</v>
      </c>
      <c r="L29" s="35" t="s">
        <v>65</v>
      </c>
      <c r="M29" s="16">
        <v>0.2</v>
      </c>
      <c r="N29" s="15" t="s">
        <v>32</v>
      </c>
      <c r="O29" s="16">
        <v>1</v>
      </c>
      <c r="P29" s="16"/>
      <c r="Q29" s="16"/>
      <c r="R29" s="17"/>
      <c r="S29" s="24">
        <v>1</v>
      </c>
      <c r="T29" s="19">
        <f>+S29*M29</f>
        <v>0.2</v>
      </c>
      <c r="U29" s="89"/>
      <c r="V29" s="89"/>
      <c r="W29" s="71" t="s">
        <v>100</v>
      </c>
    </row>
    <row r="30" spans="1:23" s="18" customFormat="1" ht="38.25">
      <c r="A30" s="85"/>
      <c r="B30" s="61"/>
      <c r="C30" s="61"/>
      <c r="D30" s="63"/>
      <c r="E30" s="61"/>
      <c r="F30" s="68"/>
      <c r="G30" s="78"/>
      <c r="H30" s="78"/>
      <c r="I30" s="78"/>
      <c r="J30" s="78"/>
      <c r="K30" s="68"/>
      <c r="L30" s="35" t="s">
        <v>66</v>
      </c>
      <c r="M30" s="16">
        <v>0.2</v>
      </c>
      <c r="N30" s="15" t="s">
        <v>32</v>
      </c>
      <c r="O30" s="16"/>
      <c r="P30" s="16">
        <v>1</v>
      </c>
      <c r="Q30" s="16"/>
      <c r="R30" s="16"/>
      <c r="S30" s="24">
        <v>1</v>
      </c>
      <c r="T30" s="19">
        <f>+S30*M30</f>
        <v>0.2</v>
      </c>
      <c r="U30" s="90"/>
      <c r="V30" s="90"/>
      <c r="W30" s="83"/>
    </row>
    <row r="31" spans="1:23" s="18" customFormat="1" ht="53.25" customHeight="1">
      <c r="A31" s="131"/>
      <c r="B31" s="75"/>
      <c r="C31" s="75"/>
      <c r="D31" s="87"/>
      <c r="E31" s="75"/>
      <c r="F31" s="76"/>
      <c r="G31" s="79"/>
      <c r="H31" s="79"/>
      <c r="I31" s="79"/>
      <c r="J31" s="79"/>
      <c r="K31" s="76"/>
      <c r="L31" s="35" t="s">
        <v>67</v>
      </c>
      <c r="M31" s="16">
        <v>0.6</v>
      </c>
      <c r="N31" s="15" t="s">
        <v>32</v>
      </c>
      <c r="O31" s="16"/>
      <c r="P31" s="16"/>
      <c r="Q31" s="16">
        <v>0.5</v>
      </c>
      <c r="R31" s="16">
        <v>1</v>
      </c>
      <c r="S31" s="24">
        <v>0.6</v>
      </c>
      <c r="T31" s="19">
        <v>0.6</v>
      </c>
      <c r="U31" s="91"/>
      <c r="V31" s="91"/>
      <c r="W31" s="72"/>
    </row>
    <row r="32" spans="1:23" ht="35.25" customHeight="1">
      <c r="A32" s="80" t="s">
        <v>11</v>
      </c>
      <c r="B32" s="81"/>
      <c r="C32" s="81"/>
      <c r="D32" s="81"/>
      <c r="E32" s="81"/>
      <c r="F32" s="81"/>
      <c r="G32" s="81"/>
      <c r="H32" s="81"/>
      <c r="I32" s="81"/>
      <c r="J32" s="81"/>
      <c r="K32" s="81"/>
      <c r="L32" s="82"/>
      <c r="M32" s="3">
        <f>SUM(M29:M31)</f>
        <v>1</v>
      </c>
      <c r="N32" s="6"/>
      <c r="O32" s="3"/>
      <c r="P32" s="3"/>
      <c r="Q32" s="3"/>
      <c r="R32" s="3"/>
      <c r="S32" s="8" t="s">
        <v>14</v>
      </c>
      <c r="T32" s="3">
        <f>SUM(T29:T31)</f>
        <v>1</v>
      </c>
      <c r="U32" s="3">
        <v>0.08</v>
      </c>
      <c r="V32" s="3">
        <f>+U32*T32</f>
        <v>0.08</v>
      </c>
      <c r="W32" s="51"/>
    </row>
    <row r="33" spans="1:23" s="48" customFormat="1" ht="55.5" customHeight="1">
      <c r="A33" s="128" t="s">
        <v>21</v>
      </c>
      <c r="B33" s="103" t="s">
        <v>24</v>
      </c>
      <c r="C33" s="103" t="s">
        <v>87</v>
      </c>
      <c r="D33" s="62" t="s">
        <v>46</v>
      </c>
      <c r="E33" s="103" t="s">
        <v>88</v>
      </c>
      <c r="F33" s="100">
        <v>1</v>
      </c>
      <c r="G33" s="77"/>
      <c r="H33" s="77"/>
      <c r="I33" s="77"/>
      <c r="J33" s="77"/>
      <c r="K33" s="100">
        <v>20</v>
      </c>
      <c r="L33" s="44" t="s">
        <v>65</v>
      </c>
      <c r="M33" s="45">
        <v>0.2</v>
      </c>
      <c r="N33" s="46" t="s">
        <v>32</v>
      </c>
      <c r="O33" s="45">
        <v>1</v>
      </c>
      <c r="P33" s="45"/>
      <c r="Q33" s="45">
        <v>1</v>
      </c>
      <c r="R33" s="47"/>
      <c r="S33" s="24">
        <v>1</v>
      </c>
      <c r="T33" s="19">
        <f>+S33*M33</f>
        <v>0.2</v>
      </c>
      <c r="U33" s="92"/>
      <c r="V33" s="92"/>
      <c r="W33" s="95" t="s">
        <v>97</v>
      </c>
    </row>
    <row r="34" spans="1:23" s="48" customFormat="1" ht="46.5" customHeight="1">
      <c r="A34" s="129"/>
      <c r="B34" s="104"/>
      <c r="C34" s="104"/>
      <c r="D34" s="63"/>
      <c r="E34" s="104"/>
      <c r="F34" s="101"/>
      <c r="G34" s="78"/>
      <c r="H34" s="78"/>
      <c r="I34" s="78"/>
      <c r="J34" s="78"/>
      <c r="K34" s="101"/>
      <c r="L34" s="44" t="s">
        <v>66</v>
      </c>
      <c r="M34" s="45">
        <v>0.2</v>
      </c>
      <c r="N34" s="46" t="s">
        <v>32</v>
      </c>
      <c r="O34" s="45"/>
      <c r="P34" s="45"/>
      <c r="Q34" s="45">
        <v>1</v>
      </c>
      <c r="R34" s="45"/>
      <c r="S34" s="24">
        <v>1</v>
      </c>
      <c r="T34" s="19">
        <f>+S34*M34</f>
        <v>0.2</v>
      </c>
      <c r="U34" s="93"/>
      <c r="V34" s="93"/>
      <c r="W34" s="96"/>
    </row>
    <row r="35" spans="1:23" s="48" customFormat="1" ht="53.25" customHeight="1">
      <c r="A35" s="130"/>
      <c r="B35" s="105"/>
      <c r="C35" s="105"/>
      <c r="D35" s="87"/>
      <c r="E35" s="105"/>
      <c r="F35" s="102"/>
      <c r="G35" s="79"/>
      <c r="H35" s="79"/>
      <c r="I35" s="79"/>
      <c r="J35" s="79"/>
      <c r="K35" s="102"/>
      <c r="L35" s="44" t="s">
        <v>67</v>
      </c>
      <c r="M35" s="45">
        <v>0.6</v>
      </c>
      <c r="N35" s="46" t="s">
        <v>32</v>
      </c>
      <c r="O35" s="45"/>
      <c r="P35" s="45"/>
      <c r="Q35" s="45"/>
      <c r="R35" s="45">
        <v>1</v>
      </c>
      <c r="S35" s="24">
        <v>0.6</v>
      </c>
      <c r="T35" s="19">
        <v>0.6</v>
      </c>
      <c r="U35" s="94"/>
      <c r="V35" s="94"/>
      <c r="W35" s="97"/>
    </row>
    <row r="36" spans="1:23" ht="35.25" customHeight="1">
      <c r="A36" s="80"/>
      <c r="B36" s="81"/>
      <c r="C36" s="81"/>
      <c r="D36" s="81"/>
      <c r="E36" s="81"/>
      <c r="F36" s="81"/>
      <c r="G36" s="81"/>
      <c r="H36" s="81"/>
      <c r="I36" s="81"/>
      <c r="J36" s="81"/>
      <c r="K36" s="81"/>
      <c r="L36" s="82"/>
      <c r="M36" s="3">
        <f>SUM(M33:M35)</f>
        <v>1</v>
      </c>
      <c r="N36" s="6"/>
      <c r="O36" s="3"/>
      <c r="P36" s="3"/>
      <c r="Q36" s="3"/>
      <c r="R36" s="3"/>
      <c r="S36" s="8" t="s">
        <v>14</v>
      </c>
      <c r="T36" s="3">
        <f>+T33+T34+T35</f>
        <v>1</v>
      </c>
      <c r="U36" s="3">
        <v>0.08</v>
      </c>
      <c r="V36" s="3">
        <f>+U36*T36</f>
        <v>0.08</v>
      </c>
      <c r="W36" s="51"/>
    </row>
    <row r="37" spans="1:23" s="18" customFormat="1" ht="55.5" customHeight="1">
      <c r="A37" s="84" t="s">
        <v>21</v>
      </c>
      <c r="B37" s="60" t="s">
        <v>24</v>
      </c>
      <c r="C37" s="60" t="s">
        <v>70</v>
      </c>
      <c r="D37" s="62" t="s">
        <v>47</v>
      </c>
      <c r="E37" s="60" t="s">
        <v>70</v>
      </c>
      <c r="F37" s="67">
        <v>1</v>
      </c>
      <c r="G37" s="77"/>
      <c r="H37" s="77"/>
      <c r="I37" s="77"/>
      <c r="J37" s="77"/>
      <c r="K37" s="67">
        <v>8</v>
      </c>
      <c r="L37" s="35" t="s">
        <v>65</v>
      </c>
      <c r="M37" s="16">
        <v>0.2</v>
      </c>
      <c r="N37" s="15" t="s">
        <v>32</v>
      </c>
      <c r="O37" s="16">
        <v>1</v>
      </c>
      <c r="P37" s="16"/>
      <c r="Q37" s="16"/>
      <c r="R37" s="17"/>
      <c r="S37" s="24">
        <v>1</v>
      </c>
      <c r="T37" s="19">
        <f aca="true" t="shared" si="0" ref="T37:T42">+S37*M37</f>
        <v>0.2</v>
      </c>
      <c r="U37" s="89"/>
      <c r="V37" s="89"/>
      <c r="W37" s="71" t="s">
        <v>101</v>
      </c>
    </row>
    <row r="38" spans="1:23" s="18" customFormat="1" ht="46.5" customHeight="1">
      <c r="A38" s="85"/>
      <c r="B38" s="61"/>
      <c r="C38" s="61"/>
      <c r="D38" s="63"/>
      <c r="E38" s="61"/>
      <c r="F38" s="68"/>
      <c r="G38" s="78"/>
      <c r="H38" s="78"/>
      <c r="I38" s="78"/>
      <c r="J38" s="78"/>
      <c r="K38" s="68"/>
      <c r="L38" s="35" t="s">
        <v>66</v>
      </c>
      <c r="M38" s="16">
        <v>0.2</v>
      </c>
      <c r="N38" s="15" t="s">
        <v>32</v>
      </c>
      <c r="O38" s="16"/>
      <c r="P38" s="16">
        <v>1</v>
      </c>
      <c r="Q38" s="16"/>
      <c r="R38" s="16"/>
      <c r="S38" s="24">
        <v>1</v>
      </c>
      <c r="T38" s="19">
        <f t="shared" si="0"/>
        <v>0.2</v>
      </c>
      <c r="U38" s="90"/>
      <c r="V38" s="90"/>
      <c r="W38" s="83"/>
    </row>
    <row r="39" spans="1:23" s="18" customFormat="1" ht="53.25" customHeight="1">
      <c r="A39" s="131"/>
      <c r="B39" s="75"/>
      <c r="C39" s="75"/>
      <c r="D39" s="87"/>
      <c r="E39" s="75"/>
      <c r="F39" s="76"/>
      <c r="G39" s="79"/>
      <c r="H39" s="79"/>
      <c r="I39" s="79"/>
      <c r="J39" s="79"/>
      <c r="K39" s="76"/>
      <c r="L39" s="35" t="s">
        <v>67</v>
      </c>
      <c r="M39" s="16">
        <v>0.6</v>
      </c>
      <c r="N39" s="15" t="s">
        <v>32</v>
      </c>
      <c r="O39" s="16"/>
      <c r="P39" s="16"/>
      <c r="Q39" s="16">
        <v>0.5</v>
      </c>
      <c r="R39" s="16">
        <v>1</v>
      </c>
      <c r="S39" s="24">
        <v>0.6</v>
      </c>
      <c r="T39" s="19">
        <v>0.6</v>
      </c>
      <c r="U39" s="91"/>
      <c r="V39" s="91"/>
      <c r="W39" s="72"/>
    </row>
    <row r="40" spans="1:23" ht="35.25" customHeight="1">
      <c r="A40" s="80" t="s">
        <v>11</v>
      </c>
      <c r="B40" s="81"/>
      <c r="C40" s="81"/>
      <c r="D40" s="81"/>
      <c r="E40" s="81"/>
      <c r="F40" s="81"/>
      <c r="G40" s="81"/>
      <c r="H40" s="81"/>
      <c r="I40" s="81"/>
      <c r="J40" s="81"/>
      <c r="K40" s="81"/>
      <c r="L40" s="82"/>
      <c r="M40" s="3">
        <f>SUM(M37:M39)</f>
        <v>1</v>
      </c>
      <c r="N40" s="6"/>
      <c r="O40" s="3"/>
      <c r="P40" s="3"/>
      <c r="Q40" s="3"/>
      <c r="R40" s="3"/>
      <c r="S40" s="8" t="s">
        <v>14</v>
      </c>
      <c r="T40" s="3">
        <f>SUM(T37:T39)</f>
        <v>1</v>
      </c>
      <c r="U40" s="3">
        <v>0.08</v>
      </c>
      <c r="V40" s="3">
        <f>+U40*T40</f>
        <v>0.08</v>
      </c>
      <c r="W40" s="51"/>
    </row>
    <row r="41" spans="1:23" s="18" customFormat="1" ht="65.25" customHeight="1">
      <c r="A41" s="73" t="s">
        <v>26</v>
      </c>
      <c r="B41" s="60" t="s">
        <v>24</v>
      </c>
      <c r="C41" s="98" t="s">
        <v>71</v>
      </c>
      <c r="D41" s="62" t="s">
        <v>48</v>
      </c>
      <c r="E41" s="98" t="s">
        <v>72</v>
      </c>
      <c r="F41" s="73">
        <v>1</v>
      </c>
      <c r="G41" s="64"/>
      <c r="H41" s="64"/>
      <c r="I41" s="64"/>
      <c r="J41" s="64"/>
      <c r="K41" s="67">
        <v>20</v>
      </c>
      <c r="L41" s="35" t="s">
        <v>65</v>
      </c>
      <c r="M41" s="16">
        <v>0.25</v>
      </c>
      <c r="N41" s="15" t="s">
        <v>32</v>
      </c>
      <c r="O41" s="20">
        <v>1</v>
      </c>
      <c r="P41" s="20"/>
      <c r="Q41" s="20"/>
      <c r="R41" s="20"/>
      <c r="S41" s="24">
        <v>1</v>
      </c>
      <c r="T41" s="19">
        <f t="shared" si="0"/>
        <v>0.25</v>
      </c>
      <c r="U41" s="89"/>
      <c r="V41" s="89"/>
      <c r="W41" s="71" t="s">
        <v>102</v>
      </c>
    </row>
    <row r="42" spans="1:23" s="18" customFormat="1" ht="46.5" customHeight="1">
      <c r="A42" s="88"/>
      <c r="B42" s="61"/>
      <c r="C42" s="99"/>
      <c r="D42" s="63"/>
      <c r="E42" s="99"/>
      <c r="F42" s="74"/>
      <c r="G42" s="65"/>
      <c r="H42" s="65"/>
      <c r="I42" s="65"/>
      <c r="J42" s="65"/>
      <c r="K42" s="68"/>
      <c r="L42" s="35" t="s">
        <v>66</v>
      </c>
      <c r="M42" s="16">
        <v>0.25</v>
      </c>
      <c r="N42" s="15" t="s">
        <v>32</v>
      </c>
      <c r="O42" s="20"/>
      <c r="P42" s="20">
        <v>1</v>
      </c>
      <c r="Q42" s="20"/>
      <c r="R42" s="20"/>
      <c r="S42" s="24">
        <v>1</v>
      </c>
      <c r="T42" s="19">
        <f t="shared" si="0"/>
        <v>0.25</v>
      </c>
      <c r="U42" s="90"/>
      <c r="V42" s="90"/>
      <c r="W42" s="83"/>
    </row>
    <row r="43" spans="1:23" s="18" customFormat="1" ht="53.25" customHeight="1">
      <c r="A43" s="88"/>
      <c r="B43" s="75"/>
      <c r="C43" s="99"/>
      <c r="D43" s="87"/>
      <c r="E43" s="99"/>
      <c r="F43" s="74"/>
      <c r="G43" s="66"/>
      <c r="H43" s="66"/>
      <c r="I43" s="66"/>
      <c r="J43" s="66"/>
      <c r="K43" s="68"/>
      <c r="L43" s="35" t="s">
        <v>67</v>
      </c>
      <c r="M43" s="16">
        <v>0.5</v>
      </c>
      <c r="N43" s="15" t="s">
        <v>32</v>
      </c>
      <c r="O43" s="20"/>
      <c r="P43" s="20"/>
      <c r="Q43" s="20">
        <v>0.5</v>
      </c>
      <c r="R43" s="20">
        <v>1</v>
      </c>
      <c r="S43" s="24">
        <v>1</v>
      </c>
      <c r="T43" s="19">
        <f>+S43*M43</f>
        <v>0.5</v>
      </c>
      <c r="U43" s="91"/>
      <c r="V43" s="91"/>
      <c r="W43" s="72"/>
    </row>
    <row r="44" spans="1:23" ht="35.25" customHeight="1">
      <c r="A44" s="80" t="s">
        <v>11</v>
      </c>
      <c r="B44" s="81"/>
      <c r="C44" s="81"/>
      <c r="D44" s="81"/>
      <c r="E44" s="81"/>
      <c r="F44" s="81"/>
      <c r="G44" s="81"/>
      <c r="H44" s="81"/>
      <c r="I44" s="81"/>
      <c r="J44" s="81"/>
      <c r="K44" s="81"/>
      <c r="L44" s="82"/>
      <c r="M44" s="3">
        <f>SUM(M41:M43)</f>
        <v>1</v>
      </c>
      <c r="N44" s="6"/>
      <c r="O44" s="3"/>
      <c r="P44" s="3"/>
      <c r="Q44" s="3"/>
      <c r="R44" s="3"/>
      <c r="S44" s="8" t="s">
        <v>14</v>
      </c>
      <c r="T44" s="3">
        <f>SUM(T41:T43)</f>
        <v>1</v>
      </c>
      <c r="U44" s="3">
        <v>0.08</v>
      </c>
      <c r="V44" s="3">
        <f>+U44*T44</f>
        <v>0.08</v>
      </c>
      <c r="W44" s="51"/>
    </row>
    <row r="45" spans="1:23" s="18" customFormat="1" ht="65.25" customHeight="1">
      <c r="A45" s="73" t="s">
        <v>26</v>
      </c>
      <c r="B45" s="60" t="s">
        <v>24</v>
      </c>
      <c r="C45" s="98" t="s">
        <v>82</v>
      </c>
      <c r="D45" s="62" t="s">
        <v>49</v>
      </c>
      <c r="E45" s="98" t="s">
        <v>83</v>
      </c>
      <c r="F45" s="73">
        <v>1</v>
      </c>
      <c r="G45" s="64"/>
      <c r="H45" s="64"/>
      <c r="I45" s="64"/>
      <c r="J45" s="64"/>
      <c r="K45" s="67">
        <v>50</v>
      </c>
      <c r="L45" s="35" t="s">
        <v>62</v>
      </c>
      <c r="M45" s="16">
        <v>0.5</v>
      </c>
      <c r="N45" s="15" t="s">
        <v>32</v>
      </c>
      <c r="O45" s="20">
        <v>1</v>
      </c>
      <c r="P45" s="20"/>
      <c r="Q45" s="20"/>
      <c r="R45" s="20"/>
      <c r="S45" s="24">
        <v>1</v>
      </c>
      <c r="T45" s="19">
        <f>+S45*M45</f>
        <v>0.5</v>
      </c>
      <c r="U45" s="89"/>
      <c r="V45" s="89"/>
      <c r="W45" s="71" t="s">
        <v>103</v>
      </c>
    </row>
    <row r="46" spans="1:23" s="18" customFormat="1" ht="46.5" customHeight="1">
      <c r="A46" s="88"/>
      <c r="B46" s="61"/>
      <c r="C46" s="99"/>
      <c r="D46" s="63"/>
      <c r="E46" s="99"/>
      <c r="F46" s="74"/>
      <c r="G46" s="65"/>
      <c r="H46" s="65"/>
      <c r="I46" s="65"/>
      <c r="J46" s="65"/>
      <c r="K46" s="68"/>
      <c r="L46" s="35" t="s">
        <v>63</v>
      </c>
      <c r="M46" s="16">
        <v>0.5</v>
      </c>
      <c r="N46" s="15" t="s">
        <v>32</v>
      </c>
      <c r="O46" s="20"/>
      <c r="P46" s="20">
        <v>0.5</v>
      </c>
      <c r="Q46" s="20">
        <v>0.5</v>
      </c>
      <c r="R46" s="20"/>
      <c r="S46" s="24">
        <v>1</v>
      </c>
      <c r="T46" s="19">
        <f>+S46*M46</f>
        <v>0.5</v>
      </c>
      <c r="U46" s="90"/>
      <c r="V46" s="90"/>
      <c r="W46" s="83"/>
    </row>
    <row r="47" spans="1:23" ht="35.25" customHeight="1">
      <c r="A47" s="80" t="s">
        <v>11</v>
      </c>
      <c r="B47" s="81"/>
      <c r="C47" s="81"/>
      <c r="D47" s="81"/>
      <c r="E47" s="81"/>
      <c r="F47" s="81"/>
      <c r="G47" s="81"/>
      <c r="H47" s="81"/>
      <c r="I47" s="81"/>
      <c r="J47" s="81"/>
      <c r="K47" s="81"/>
      <c r="L47" s="82"/>
      <c r="M47" s="3">
        <f>SUM(M45:M46)</f>
        <v>1</v>
      </c>
      <c r="N47" s="6"/>
      <c r="O47" s="3"/>
      <c r="P47" s="3"/>
      <c r="Q47" s="3"/>
      <c r="R47" s="3"/>
      <c r="S47" s="8" t="s">
        <v>14</v>
      </c>
      <c r="T47" s="3">
        <f>SUM(T45:T46)</f>
        <v>1</v>
      </c>
      <c r="U47" s="3">
        <v>0.08</v>
      </c>
      <c r="V47" s="3">
        <f>+U47*T47</f>
        <v>0.08</v>
      </c>
      <c r="W47" s="51"/>
    </row>
    <row r="48" spans="1:23" s="18" customFormat="1" ht="65.25" customHeight="1">
      <c r="A48" s="73" t="s">
        <v>26</v>
      </c>
      <c r="B48" s="60" t="s">
        <v>24</v>
      </c>
      <c r="C48" s="98" t="s">
        <v>73</v>
      </c>
      <c r="D48" s="62" t="s">
        <v>50</v>
      </c>
      <c r="E48" s="98" t="s">
        <v>73</v>
      </c>
      <c r="F48" s="73">
        <v>2</v>
      </c>
      <c r="G48" s="64"/>
      <c r="H48" s="64"/>
      <c r="I48" s="64"/>
      <c r="J48" s="64"/>
      <c r="K48" s="67">
        <v>10</v>
      </c>
      <c r="L48" s="35" t="s">
        <v>65</v>
      </c>
      <c r="M48" s="16">
        <v>0.2</v>
      </c>
      <c r="N48" s="15" t="s">
        <v>32</v>
      </c>
      <c r="O48" s="20">
        <v>1</v>
      </c>
      <c r="P48" s="20"/>
      <c r="Q48" s="20"/>
      <c r="R48" s="20"/>
      <c r="S48" s="24">
        <v>1</v>
      </c>
      <c r="T48" s="19">
        <f>+S48*M48</f>
        <v>0.2</v>
      </c>
      <c r="U48" s="89"/>
      <c r="V48" s="89"/>
      <c r="W48" s="54" t="s">
        <v>104</v>
      </c>
    </row>
    <row r="49" spans="1:23" s="18" customFormat="1" ht="46.5" customHeight="1">
      <c r="A49" s="88"/>
      <c r="B49" s="61"/>
      <c r="C49" s="99"/>
      <c r="D49" s="63"/>
      <c r="E49" s="99"/>
      <c r="F49" s="74"/>
      <c r="G49" s="65"/>
      <c r="H49" s="65"/>
      <c r="I49" s="65"/>
      <c r="J49" s="65"/>
      <c r="K49" s="68"/>
      <c r="L49" s="35" t="s">
        <v>66</v>
      </c>
      <c r="M49" s="16">
        <v>0.2</v>
      </c>
      <c r="N49" s="15" t="s">
        <v>32</v>
      </c>
      <c r="O49" s="20"/>
      <c r="P49" s="20">
        <v>1</v>
      </c>
      <c r="Q49" s="20"/>
      <c r="R49" s="20"/>
      <c r="S49" s="24">
        <v>1</v>
      </c>
      <c r="T49" s="19">
        <f>+S49*M49</f>
        <v>0.2</v>
      </c>
      <c r="U49" s="90"/>
      <c r="V49" s="90"/>
      <c r="W49" s="55"/>
    </row>
    <row r="50" spans="1:23" s="18" customFormat="1" ht="53.25" customHeight="1">
      <c r="A50" s="88"/>
      <c r="B50" s="75"/>
      <c r="C50" s="99"/>
      <c r="D50" s="87"/>
      <c r="E50" s="99"/>
      <c r="F50" s="74"/>
      <c r="G50" s="66"/>
      <c r="H50" s="66"/>
      <c r="I50" s="66"/>
      <c r="J50" s="66"/>
      <c r="K50" s="68"/>
      <c r="L50" s="35" t="s">
        <v>67</v>
      </c>
      <c r="M50" s="16">
        <v>0.6</v>
      </c>
      <c r="N50" s="15" t="s">
        <v>32</v>
      </c>
      <c r="O50" s="20"/>
      <c r="P50" s="20"/>
      <c r="Q50" s="20">
        <v>0.5</v>
      </c>
      <c r="R50" s="20">
        <v>1</v>
      </c>
      <c r="S50" s="24">
        <v>1</v>
      </c>
      <c r="T50" s="19">
        <f>+S50*M50</f>
        <v>0.6</v>
      </c>
      <c r="U50" s="91"/>
      <c r="V50" s="91"/>
      <c r="W50" s="55"/>
    </row>
    <row r="51" spans="1:23" ht="35.25" customHeight="1">
      <c r="A51" s="25" t="s">
        <v>11</v>
      </c>
      <c r="B51" s="26"/>
      <c r="C51" s="26"/>
      <c r="D51" s="26"/>
      <c r="E51" s="26"/>
      <c r="F51" s="26"/>
      <c r="G51" s="26"/>
      <c r="H51" s="26"/>
      <c r="I51" s="26"/>
      <c r="J51" s="26"/>
      <c r="K51" s="29"/>
      <c r="L51" s="36"/>
      <c r="M51" s="3">
        <f>SUM(M48:M50)</f>
        <v>1</v>
      </c>
      <c r="N51" s="6"/>
      <c r="O51" s="3"/>
      <c r="P51" s="3"/>
      <c r="Q51" s="3"/>
      <c r="R51" s="3"/>
      <c r="S51" s="8" t="s">
        <v>14</v>
      </c>
      <c r="T51" s="3">
        <f>SUM(T48:T50)</f>
        <v>1</v>
      </c>
      <c r="U51" s="3">
        <v>0.08</v>
      </c>
      <c r="V51" s="3">
        <f>+U51*T51</f>
        <v>0.08</v>
      </c>
      <c r="W51" s="51"/>
    </row>
    <row r="52" spans="1:23" s="18" customFormat="1" ht="69.75" customHeight="1">
      <c r="A52" s="134" t="s">
        <v>26</v>
      </c>
      <c r="B52" s="133" t="s">
        <v>24</v>
      </c>
      <c r="C52" s="136" t="s">
        <v>74</v>
      </c>
      <c r="D52" s="132" t="s">
        <v>51</v>
      </c>
      <c r="E52" s="136" t="s">
        <v>75</v>
      </c>
      <c r="F52" s="135">
        <v>1</v>
      </c>
      <c r="G52" s="64"/>
      <c r="H52" s="64"/>
      <c r="I52" s="64"/>
      <c r="J52" s="64"/>
      <c r="K52" s="67">
        <v>7</v>
      </c>
      <c r="L52" s="35" t="s">
        <v>65</v>
      </c>
      <c r="M52" s="16">
        <v>0.2</v>
      </c>
      <c r="N52" s="15" t="s">
        <v>32</v>
      </c>
      <c r="O52" s="20">
        <v>1</v>
      </c>
      <c r="P52" s="20"/>
      <c r="Q52" s="20"/>
      <c r="R52" s="20"/>
      <c r="S52" s="24">
        <v>1</v>
      </c>
      <c r="T52" s="19">
        <f>+S52*M52</f>
        <v>0.2</v>
      </c>
      <c r="U52" s="28"/>
      <c r="V52" s="28"/>
      <c r="W52" s="54" t="s">
        <v>105</v>
      </c>
    </row>
    <row r="53" spans="1:23" s="18" customFormat="1" ht="69.75" customHeight="1">
      <c r="A53" s="134"/>
      <c r="B53" s="133"/>
      <c r="C53" s="136"/>
      <c r="D53" s="132"/>
      <c r="E53" s="136"/>
      <c r="F53" s="135"/>
      <c r="G53" s="65"/>
      <c r="H53" s="65"/>
      <c r="I53" s="65"/>
      <c r="J53" s="65"/>
      <c r="K53" s="68"/>
      <c r="L53" s="35" t="s">
        <v>66</v>
      </c>
      <c r="M53" s="16">
        <v>0.2</v>
      </c>
      <c r="N53" s="15" t="s">
        <v>32</v>
      </c>
      <c r="O53" s="20"/>
      <c r="P53" s="20">
        <v>1</v>
      </c>
      <c r="Q53" s="20"/>
      <c r="R53" s="20"/>
      <c r="S53" s="24">
        <v>1</v>
      </c>
      <c r="T53" s="19">
        <f>+S53*M53</f>
        <v>0.2</v>
      </c>
      <c r="U53" s="32"/>
      <c r="V53" s="32"/>
      <c r="W53" s="55"/>
    </row>
    <row r="54" spans="1:23" s="18" customFormat="1" ht="58.5" customHeight="1">
      <c r="A54" s="134"/>
      <c r="B54" s="133"/>
      <c r="C54" s="136"/>
      <c r="D54" s="132"/>
      <c r="E54" s="136"/>
      <c r="F54" s="135"/>
      <c r="G54" s="66"/>
      <c r="H54" s="66"/>
      <c r="I54" s="66"/>
      <c r="J54" s="66"/>
      <c r="K54" s="76"/>
      <c r="L54" s="35" t="s">
        <v>67</v>
      </c>
      <c r="M54" s="16">
        <v>0.6</v>
      </c>
      <c r="N54" s="15" t="s">
        <v>32</v>
      </c>
      <c r="O54" s="20"/>
      <c r="P54" s="20"/>
      <c r="Q54" s="20">
        <v>0.5</v>
      </c>
      <c r="R54" s="20">
        <v>1</v>
      </c>
      <c r="S54" s="24">
        <v>1</v>
      </c>
      <c r="T54" s="19">
        <f>+S54*M54</f>
        <v>0.6</v>
      </c>
      <c r="U54" s="30"/>
      <c r="V54" s="30"/>
      <c r="W54" s="55"/>
    </row>
    <row r="55" spans="1:23" ht="35.25" customHeight="1">
      <c r="A55" s="25" t="s">
        <v>11</v>
      </c>
      <c r="B55" s="26"/>
      <c r="C55" s="26"/>
      <c r="D55" s="26"/>
      <c r="E55" s="26"/>
      <c r="F55" s="26"/>
      <c r="G55" s="26"/>
      <c r="H55" s="26"/>
      <c r="I55" s="26"/>
      <c r="J55" s="26"/>
      <c r="K55" s="29"/>
      <c r="L55" s="36"/>
      <c r="M55" s="3">
        <f>SUM(M52:M54)</f>
        <v>1</v>
      </c>
      <c r="N55" s="6"/>
      <c r="O55" s="3"/>
      <c r="P55" s="3"/>
      <c r="Q55" s="3"/>
      <c r="R55" s="3"/>
      <c r="S55" s="8" t="s">
        <v>14</v>
      </c>
      <c r="T55" s="53">
        <f>SUM(T52:T54)</f>
        <v>1</v>
      </c>
      <c r="U55" s="3">
        <v>0.08</v>
      </c>
      <c r="V55" s="3">
        <f>+U55*T55</f>
        <v>0.08</v>
      </c>
      <c r="W55" s="51"/>
    </row>
    <row r="56" spans="1:23" ht="34.5" customHeight="1">
      <c r="A56" s="25" t="s">
        <v>9</v>
      </c>
      <c r="B56" s="26"/>
      <c r="C56" s="26"/>
      <c r="D56" s="26"/>
      <c r="E56" s="26"/>
      <c r="F56" s="26"/>
      <c r="G56" s="26"/>
      <c r="H56" s="26"/>
      <c r="I56" s="26"/>
      <c r="J56" s="26"/>
      <c r="K56" s="5"/>
      <c r="L56" s="36"/>
      <c r="M56" s="5"/>
      <c r="N56" s="9"/>
      <c r="O56" s="10"/>
      <c r="P56" s="10"/>
      <c r="Q56" s="10"/>
      <c r="R56" s="10"/>
      <c r="S56" s="10"/>
      <c r="T56" s="11"/>
      <c r="U56" s="7">
        <f>+U9+U13+U17+U21+U24+U28+U32+U36+U40+U44+U47+U51+U55</f>
        <v>0.9999999999999998</v>
      </c>
      <c r="V56" s="7">
        <f>+V9+V13+V17+V21+V24+V28+V32+V36+V40+V44+V47+V51+V55</f>
        <v>0.9999999999999998</v>
      </c>
      <c r="W56" s="51"/>
    </row>
    <row r="59" spans="1:3" ht="15">
      <c r="A59" s="13"/>
      <c r="B59" s="13"/>
      <c r="C59" s="13"/>
    </row>
    <row r="60" ht="15">
      <c r="A60" s="1" t="s">
        <v>19</v>
      </c>
    </row>
  </sheetData>
  <sheetProtection/>
  <mergeCells count="211">
    <mergeCell ref="K41:K43"/>
    <mergeCell ref="C52:C54"/>
    <mergeCell ref="J48:J50"/>
    <mergeCell ref="F52:F54"/>
    <mergeCell ref="V18:V20"/>
    <mergeCell ref="W18:W20"/>
    <mergeCell ref="A21:L21"/>
    <mergeCell ref="G18:G20"/>
    <mergeCell ref="E52:E54"/>
    <mergeCell ref="D37:D39"/>
    <mergeCell ref="G37:G39"/>
    <mergeCell ref="A45:A46"/>
    <mergeCell ref="H52:H54"/>
    <mergeCell ref="C48:C50"/>
    <mergeCell ref="B52:B54"/>
    <mergeCell ref="G41:G43"/>
    <mergeCell ref="F37:F39"/>
    <mergeCell ref="E45:E46"/>
    <mergeCell ref="A44:L44"/>
    <mergeCell ref="A52:A54"/>
    <mergeCell ref="K52:K54"/>
    <mergeCell ref="J45:J46"/>
    <mergeCell ref="H18:H20"/>
    <mergeCell ref="A37:A39"/>
    <mergeCell ref="D52:D54"/>
    <mergeCell ref="C45:C46"/>
    <mergeCell ref="D45:D46"/>
    <mergeCell ref="I45:I46"/>
    <mergeCell ref="H45:H46"/>
    <mergeCell ref="G45:G46"/>
    <mergeCell ref="E48:E50"/>
    <mergeCell ref="G52:G54"/>
    <mergeCell ref="U10:U12"/>
    <mergeCell ref="I37:I39"/>
    <mergeCell ref="V10:V12"/>
    <mergeCell ref="H41:H43"/>
    <mergeCell ref="I41:I43"/>
    <mergeCell ref="J37:J39"/>
    <mergeCell ref="A40:L40"/>
    <mergeCell ref="V14:V16"/>
    <mergeCell ref="J22:J23"/>
    <mergeCell ref="K22:K23"/>
    <mergeCell ref="W14:W16"/>
    <mergeCell ref="U14:U16"/>
    <mergeCell ref="I14:I16"/>
    <mergeCell ref="J14:J16"/>
    <mergeCell ref="K14:K16"/>
    <mergeCell ref="U45:U46"/>
    <mergeCell ref="K45:K46"/>
    <mergeCell ref="I18:I20"/>
    <mergeCell ref="K18:K20"/>
    <mergeCell ref="U18:U20"/>
    <mergeCell ref="W25:W27"/>
    <mergeCell ref="A28:L28"/>
    <mergeCell ref="A25:A27"/>
    <mergeCell ref="B25:B27"/>
    <mergeCell ref="C25:C27"/>
    <mergeCell ref="B33:B35"/>
    <mergeCell ref="A29:A31"/>
    <mergeCell ref="J33:J35"/>
    <mergeCell ref="I33:I35"/>
    <mergeCell ref="H29:H31"/>
    <mergeCell ref="E25:E27"/>
    <mergeCell ref="C33:C35"/>
    <mergeCell ref="A32:L32"/>
    <mergeCell ref="I29:I31"/>
    <mergeCell ref="J29:J31"/>
    <mergeCell ref="I25:I27"/>
    <mergeCell ref="G33:G35"/>
    <mergeCell ref="A33:A35"/>
    <mergeCell ref="G25:G27"/>
    <mergeCell ref="E18:E20"/>
    <mergeCell ref="K29:K31"/>
    <mergeCell ref="K25:K27"/>
    <mergeCell ref="B29:B31"/>
    <mergeCell ref="C29:C31"/>
    <mergeCell ref="D29:D31"/>
    <mergeCell ref="G29:G31"/>
    <mergeCell ref="J25:J27"/>
    <mergeCell ref="H25:H27"/>
    <mergeCell ref="F29:F31"/>
    <mergeCell ref="K10:K12"/>
    <mergeCell ref="J7:J8"/>
    <mergeCell ref="A24:L24"/>
    <mergeCell ref="A22:A23"/>
    <mergeCell ref="J18:J20"/>
    <mergeCell ref="B18:B20"/>
    <mergeCell ref="C18:C20"/>
    <mergeCell ref="C22:C23"/>
    <mergeCell ref="D18:D20"/>
    <mergeCell ref="A18:A20"/>
    <mergeCell ref="H14:H16"/>
    <mergeCell ref="D7:D8"/>
    <mergeCell ref="W5:W6"/>
    <mergeCell ref="K7:K8"/>
    <mergeCell ref="I10:I12"/>
    <mergeCell ref="J10:J12"/>
    <mergeCell ref="U5:U6"/>
    <mergeCell ref="I7:I8"/>
    <mergeCell ref="T5:T6"/>
    <mergeCell ref="W10:W12"/>
    <mergeCell ref="A9:L9"/>
    <mergeCell ref="G14:G16"/>
    <mergeCell ref="N5:N6"/>
    <mergeCell ref="F10:F12"/>
    <mergeCell ref="E14:E16"/>
    <mergeCell ref="E10:E12"/>
    <mergeCell ref="A13:L13"/>
    <mergeCell ref="A10:A12"/>
    <mergeCell ref="G10:G12"/>
    <mergeCell ref="H10:H12"/>
    <mergeCell ref="S5:S6"/>
    <mergeCell ref="G5:J5"/>
    <mergeCell ref="F7:F8"/>
    <mergeCell ref="G7:G8"/>
    <mergeCell ref="H7:H8"/>
    <mergeCell ref="F22:F23"/>
    <mergeCell ref="F18:F20"/>
    <mergeCell ref="A17:L17"/>
    <mergeCell ref="O5:R5"/>
    <mergeCell ref="B14:B16"/>
    <mergeCell ref="A1:V1"/>
    <mergeCell ref="A2:V2"/>
    <mergeCell ref="A3:M3"/>
    <mergeCell ref="M5:M6"/>
    <mergeCell ref="D5:D6"/>
    <mergeCell ref="U7:U8"/>
    <mergeCell ref="V7:V8"/>
    <mergeCell ref="F5:F6"/>
    <mergeCell ref="V5:V6"/>
    <mergeCell ref="K5:K6"/>
    <mergeCell ref="H33:H35"/>
    <mergeCell ref="A5:A6"/>
    <mergeCell ref="C5:C6"/>
    <mergeCell ref="L5:L6"/>
    <mergeCell ref="E5:E6"/>
    <mergeCell ref="E37:E39"/>
    <mergeCell ref="B5:B6"/>
    <mergeCell ref="C7:C8"/>
    <mergeCell ref="B10:B12"/>
    <mergeCell ref="E7:E8"/>
    <mergeCell ref="V41:V43"/>
    <mergeCell ref="B41:B43"/>
    <mergeCell ref="C41:C43"/>
    <mergeCell ref="K33:K35"/>
    <mergeCell ref="E33:E35"/>
    <mergeCell ref="F33:F35"/>
    <mergeCell ref="F41:F43"/>
    <mergeCell ref="J41:J43"/>
    <mergeCell ref="D41:D43"/>
    <mergeCell ref="E41:E43"/>
    <mergeCell ref="V33:V35"/>
    <mergeCell ref="W33:W35"/>
    <mergeCell ref="U29:U31"/>
    <mergeCell ref="V37:V39"/>
    <mergeCell ref="V29:V31"/>
    <mergeCell ref="K37:K39"/>
    <mergeCell ref="W29:W31"/>
    <mergeCell ref="U37:U39"/>
    <mergeCell ref="W37:W39"/>
    <mergeCell ref="A36:L36"/>
    <mergeCell ref="U48:U50"/>
    <mergeCell ref="V48:V50"/>
    <mergeCell ref="W48:W50"/>
    <mergeCell ref="U25:U27"/>
    <mergeCell ref="V45:V46"/>
    <mergeCell ref="W45:W46"/>
    <mergeCell ref="W41:W43"/>
    <mergeCell ref="V25:V27"/>
    <mergeCell ref="U41:U43"/>
    <mergeCell ref="U33:U35"/>
    <mergeCell ref="B22:B23"/>
    <mergeCell ref="D48:D50"/>
    <mergeCell ref="A41:A43"/>
    <mergeCell ref="D33:D35"/>
    <mergeCell ref="D25:D27"/>
    <mergeCell ref="B45:B46"/>
    <mergeCell ref="A48:A50"/>
    <mergeCell ref="B48:B50"/>
    <mergeCell ref="C37:C39"/>
    <mergeCell ref="B37:B39"/>
    <mergeCell ref="C10:C12"/>
    <mergeCell ref="D10:D12"/>
    <mergeCell ref="W22:W23"/>
    <mergeCell ref="A7:A8"/>
    <mergeCell ref="B7:B8"/>
    <mergeCell ref="C14:C16"/>
    <mergeCell ref="D14:D16"/>
    <mergeCell ref="G22:G23"/>
    <mergeCell ref="H22:H23"/>
    <mergeCell ref="A14:A16"/>
    <mergeCell ref="F14:F16"/>
    <mergeCell ref="W7:W8"/>
    <mergeCell ref="F48:F50"/>
    <mergeCell ref="E29:E31"/>
    <mergeCell ref="F25:F27"/>
    <mergeCell ref="G48:G50"/>
    <mergeCell ref="H48:H50"/>
    <mergeCell ref="H37:H39"/>
    <mergeCell ref="A47:L47"/>
    <mergeCell ref="F45:F46"/>
    <mergeCell ref="W52:W54"/>
    <mergeCell ref="V22:V23"/>
    <mergeCell ref="U22:U23"/>
    <mergeCell ref="I22:I23"/>
    <mergeCell ref="E22:E23"/>
    <mergeCell ref="D22:D23"/>
    <mergeCell ref="I52:I54"/>
    <mergeCell ref="J52:J54"/>
    <mergeCell ref="K48:K50"/>
    <mergeCell ref="I48:I50"/>
  </mergeCells>
  <printOptions/>
  <pageMargins left="0.3937007874015748" right="0" top="0.3937007874015748" bottom="0.3937007874015748" header="0.31496062992125984" footer="0.31496062992125984"/>
  <pageSetup horizontalDpi="600" verticalDpi="600" orientation="landscape" scale="60" r:id="rId3"/>
  <rowBreaks count="3" manualBreakCount="3">
    <brk id="13" max="255" man="1"/>
    <brk id="24" max="255" man="1"/>
    <brk id="51" max="255" man="1"/>
  </rowBreaks>
  <legacyDrawing r:id="rId2"/>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9" sqref="A9"/>
    </sheetView>
  </sheetViews>
  <sheetFormatPr defaultColWidth="11.421875" defaultRowHeight="15"/>
  <sheetData>
    <row r="1" ht="15">
      <c r="A1" t="s">
        <v>89</v>
      </c>
    </row>
    <row r="2" ht="15">
      <c r="A2" t="s">
        <v>90</v>
      </c>
    </row>
    <row r="3" ht="15">
      <c r="A3" t="s">
        <v>91</v>
      </c>
    </row>
    <row r="4" ht="15">
      <c r="A4" t="s">
        <v>92</v>
      </c>
    </row>
    <row r="5" ht="15">
      <c r="A5" t="s">
        <v>93</v>
      </c>
    </row>
    <row r="6" ht="15">
      <c r="A6" t="s">
        <v>94</v>
      </c>
    </row>
    <row r="7" ht="15">
      <c r="A7" t="s">
        <v>95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Tecnologico De Antioquia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bgiraldo</dc:creator>
  <cp:keywords/>
  <dc:description/>
  <cp:lastModifiedBy>Johana</cp:lastModifiedBy>
  <cp:lastPrinted>2019-07-03T20:08:02Z</cp:lastPrinted>
  <dcterms:created xsi:type="dcterms:W3CDTF">2010-12-21T15:57:45Z</dcterms:created>
  <dcterms:modified xsi:type="dcterms:W3CDTF">2021-02-10T20:03:12Z</dcterms:modified>
  <cp:category/>
  <cp:version/>
  <cp:contentType/>
  <cp:contentStatus/>
</cp:coreProperties>
</file>