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PLAN" sheetId="1" r:id="rId1"/>
  </sheets>
  <definedNames/>
  <calcPr fullCalcOnLoad="1"/>
</workbook>
</file>

<file path=xl/comments1.xml><?xml version="1.0" encoding="utf-8"?>
<comments xmlns="http://schemas.openxmlformats.org/spreadsheetml/2006/main">
  <authors>
    <author>bgiraldo</author>
    <author>Auxiliar Autoevaluacion Institucional</author>
  </authors>
  <commentList>
    <comment ref="U8" authorId="0">
      <text>
        <r>
          <rPr>
            <b/>
            <sz val="8"/>
            <rFont val="Tahoma"/>
            <family val="2"/>
          </rPr>
          <t>bgiraldo:</t>
        </r>
        <r>
          <rPr>
            <sz val="8"/>
            <rFont val="Tahoma"/>
            <family val="2"/>
          </rPr>
          <t xml:space="preserve">
Digite en esta celda el porcentaje de ejecución para cada actividad en valores de 0% a 100%</t>
        </r>
      </text>
    </comment>
    <comment ref="H10" authorId="1">
      <text>
        <r>
          <rPr>
            <b/>
            <sz val="9"/>
            <rFont val="Tahoma"/>
            <family val="2"/>
          </rPr>
          <t>Auxiliar Autoevaluacion Institucional:</t>
        </r>
        <r>
          <rPr>
            <sz val="9"/>
            <rFont val="Tahoma"/>
            <family val="2"/>
          </rPr>
          <t xml:space="preserve">
Profesional en Criminalística
Ingeniería Ambiental</t>
        </r>
      </text>
    </comment>
    <comment ref="H15" authorId="1">
      <text>
        <r>
          <rPr>
            <b/>
            <sz val="9"/>
            <rFont val="Tahoma"/>
            <family val="2"/>
          </rPr>
          <t>Auxiliar Autoevaluacion Institucional:</t>
        </r>
        <r>
          <rPr>
            <sz val="9"/>
            <rFont val="Tahoma"/>
            <family val="2"/>
          </rPr>
          <t xml:space="preserve">
6 actualizaciones de formatos y capitulos (2veces año)
2 plataforma (2 veces año)
3 modelos (1 vez)
1 política (1 vez)</t>
        </r>
      </text>
    </comment>
    <comment ref="H40" authorId="1">
      <text>
        <r>
          <rPr>
            <b/>
            <sz val="9"/>
            <rFont val="Tahoma"/>
            <family val="2"/>
          </rPr>
          <t xml:space="preserve">Auxiliar Autoevaluacion Institucional:
</t>
        </r>
        <r>
          <rPr>
            <sz val="9"/>
            <rFont val="Tahoma"/>
            <family val="2"/>
          </rPr>
          <t xml:space="preserve">
Trabajo social
Psicología
Tecnología en Gestión Comercial
Administración Financiera
Administración Comercial
Técnica en Sistemas
Tecnología en Sistemas</t>
        </r>
      </text>
    </comment>
    <comment ref="H45" authorId="1">
      <text>
        <r>
          <rPr>
            <b/>
            <sz val="9"/>
            <rFont val="Tahoma"/>
            <family val="2"/>
          </rPr>
          <t>Auxiliar Autoevaluacion Institucional:</t>
        </r>
        <r>
          <rPr>
            <sz val="9"/>
            <rFont val="Tahoma"/>
            <family val="2"/>
          </rPr>
          <t xml:space="preserve">
Doctorado en Educación y Ciencias Sociales
Profesional en Gestión de la seguridad y salud en el trabajo
Enfermería
Ingeniería en Seguridad Informática
Maestría en TIC
Educación Física
Administración Pública
Especialización en Políticas Públicas</t>
        </r>
      </text>
    </comment>
  </commentList>
</comments>
</file>

<file path=xl/sharedStrings.xml><?xml version="1.0" encoding="utf-8"?>
<sst xmlns="http://schemas.openxmlformats.org/spreadsheetml/2006/main" count="171" uniqueCount="145">
  <si>
    <t>PLAN DE ACCIÓN - Vigencia: 2020</t>
  </si>
  <si>
    <t xml:space="preserve">DEPENDENCIA: COORDINACIÓN DE AUTOEVALUACIÓN </t>
  </si>
  <si>
    <t>Línea estratégica</t>
  </si>
  <si>
    <t>Objetivo estratégico</t>
  </si>
  <si>
    <t xml:space="preserve">Proyecto </t>
  </si>
  <si>
    <t>código</t>
  </si>
  <si>
    <t>Indicador</t>
  </si>
  <si>
    <t>Línea base 2010</t>
  </si>
  <si>
    <t>Meta 2020</t>
  </si>
  <si>
    <t>Logro de la Meta</t>
  </si>
  <si>
    <t>Presupuesto 
  (millones de pesos)</t>
  </si>
  <si>
    <t>Actividades</t>
  </si>
  <si>
    <t>Ponderación actividad</t>
  </si>
  <si>
    <t xml:space="preserve">Responsable </t>
  </si>
  <si>
    <t>Avance físico programado %</t>
  </si>
  <si>
    <t>% ejecución de la actividad</t>
  </si>
  <si>
    <t>% ejecución del indicador</t>
  </si>
  <si>
    <t>% ponderación del indicador</t>
  </si>
  <si>
    <t>ejecución Vs ponderación</t>
  </si>
  <si>
    <t>Marzo</t>
  </si>
  <si>
    <t>Junio</t>
  </si>
  <si>
    <t>Septiembre</t>
  </si>
  <si>
    <t>Diciembre</t>
  </si>
  <si>
    <t>1. APUESTA POR LA CALIDAD Y LA EXCELENCIA</t>
  </si>
  <si>
    <t>4. Incrementar el nivel de calidad de los programas académicos</t>
  </si>
  <si>
    <t>Incrementar el número de programas acreditados nacionalmente</t>
  </si>
  <si>
    <t>010401-2020</t>
  </si>
  <si>
    <t>Número de programas de pregrado acompañados  para la acreditación de alta calidad</t>
  </si>
  <si>
    <t>Determinar cuales programas cumplen con los criterios de calidad establecidos para ser presentados ante el CNA</t>
  </si>
  <si>
    <t xml:space="preserve">Coordinación de Autoevaluación </t>
  </si>
  <si>
    <t>Verificación del autoseguimiento y coordinación para la realización de la auditoria a los planes mejoramiento de los programas a acreditar</t>
  </si>
  <si>
    <t>Revisar los informes de autoevaluación con fines de acreditación de los programas académicos.</t>
  </si>
  <si>
    <t>Acompañamiento  y apoyo en  el proceso requerido por el CNA para la acreditación de nuevos programas académicos</t>
  </si>
  <si>
    <t>TOTAL ACUMULADO INDICADOR</t>
  </si>
  <si>
    <t>Actualización de documentos de autoevaluación con base en los nuevos Lineamientos del MEN</t>
  </si>
  <si>
    <t>010602-2020</t>
  </si>
  <si>
    <t xml:space="preserve">Número de documentos Actualizados </t>
  </si>
  <si>
    <t>Capitulos Institucionales para informes de autoevaluación</t>
  </si>
  <si>
    <t>Formato Guia para Documentos Maestros de  Registro Calificado</t>
  </si>
  <si>
    <t>Formato Guia para Documentos Maestros de  Registro Calificado para programas de Extensión o Ampliación</t>
  </si>
  <si>
    <t>Política para el desarrollo de los procesos de Autoevaluación</t>
  </si>
  <si>
    <t>Modelos de Autoevaluación</t>
  </si>
  <si>
    <t>Actualización de la información Institucional en la Plataforma SACES-CNA</t>
  </si>
  <si>
    <t>Socialización y capacitación con base a los nuevos Lineamientos del MEN</t>
  </si>
  <si>
    <t>010419-2020</t>
  </si>
  <si>
    <t>Acompañamiento para la implementación del módulo de autoevaluación</t>
  </si>
  <si>
    <t>Capacitación en el manejo del módulo de Autoevaluación a los comités científico técnicos por Facultad</t>
  </si>
  <si>
    <t>Habilitación del módulo para el desarrollo de los procesos de autoevaluación de los programas académicos</t>
  </si>
  <si>
    <t>Acompañamiento y seguimiento en el módulo de Autoevaluación a los comités científico técnicos por Facultad</t>
  </si>
  <si>
    <t>6. Lograr y Mantener la Acreditación Institucional</t>
  </si>
  <si>
    <t>Renovación de la Acreditación Institucional</t>
  </si>
  <si>
    <t>010601-2020</t>
  </si>
  <si>
    <t>Reacreditación Institucional</t>
  </si>
  <si>
    <t>Verificación de la articulación del plan de mejoramiento institucional, plan de desarrollo, planes de acción, recomendaciones de la acreditación CNA y lineamientos CNA</t>
  </si>
  <si>
    <t>Sensibilización, capacitación, empoderamiento y socialización de resultados del proceso de Autoevaluación Institucional a la comunidad educativa</t>
  </si>
  <si>
    <t>Autoseguimiento por parte de los diferentes procesos para el cumplimiento del plan de mejoramiento.</t>
  </si>
  <si>
    <t>Actualización de procedimientos, formatos y documentación de gestión de la calidad de acuerdo a normativa por el MEN</t>
  </si>
  <si>
    <t>Realizar seguimiento y control a los indicadores  y riesgos de Aseguramiento de Calidad de la oficina de Autoevaluación</t>
  </si>
  <si>
    <t>4. Mantener la calidad de los programas académicos Acreditados</t>
  </si>
  <si>
    <t>Apoyo a las diferentes Facultades en el sostenimiento de la Acreditación</t>
  </si>
  <si>
    <t>Número de Programas  acompañados para el sostenimiento de la Acreditación</t>
  </si>
  <si>
    <t>Seguimiento a las fases del proceso de autoevaluación</t>
  </si>
  <si>
    <t>Verificación del autoseguimiento y coordinación para la realización de la auditoria a los planes mejoramiento de los programas acreditados</t>
  </si>
  <si>
    <t>Acompañamiento  y apoyo en  el proceso requerido por el CNA para la renovación de la acreditación de los programas académicos</t>
  </si>
  <si>
    <t>4. Incrementar el nivel de calidad de los programas Académicos</t>
  </si>
  <si>
    <t>Autoevaluación de programas académicos - 
Para renovación de Registro calificado</t>
  </si>
  <si>
    <t>010405-2020</t>
  </si>
  <si>
    <t xml:space="preserve">Número de programas acompañados en autoevaluación para  renovación de Registro calificado </t>
  </si>
  <si>
    <t>Verificación del autoseguimiento y coordinación para la realización de la auditoria a los planes mejoramiento de los programas académicos</t>
  </si>
  <si>
    <t xml:space="preserve">Revisión de los documentos maestros e informes de autoevaluación con fines de renovación del Registro Calificado de los programas académicos </t>
  </si>
  <si>
    <t>Acompañar a las Facultades en los procesos de radicación</t>
  </si>
  <si>
    <t>APUESTA POR LA CALIDAD Y LA EXCELENCIA</t>
  </si>
  <si>
    <t>Aumentar la cobertura de educación superior  con calidad y pertinencia</t>
  </si>
  <si>
    <t>Apoyo y acompañamiento para el incremento de la oferta académica</t>
  </si>
  <si>
    <t>010101-2020</t>
  </si>
  <si>
    <t>Numero de programas nuevos acompañados para la construcción de documentos maestros</t>
  </si>
  <si>
    <t>Revisión de los documentos maestros para programas nuevos.</t>
  </si>
  <si>
    <t>Acompañamiento  y apoyo a las Facultades en la radicación de los procesos para programas academicos nuevos.</t>
  </si>
  <si>
    <t>TOTAL  PLAN DE ACCIÓN</t>
  </si>
  <si>
    <t>FIRMA PROFESIONAL UNIVERSITARIO  - COORDINACION DE AUTOEVALUACIÓN</t>
  </si>
  <si>
    <t>EVIDENCIAS</t>
  </si>
  <si>
    <t>Módulo de Autoevaluación (EDUCATIC)
(PROYECTO MODIFICADO A PARTIR DEL 4 SEGUIMIENTO)</t>
  </si>
  <si>
    <t>Evidencias\Proyecto1_Act1</t>
  </si>
  <si>
    <t>Evidencias\Proyecto1_Act2</t>
  </si>
  <si>
    <t>Evidencias\Proyecto1_Act3</t>
  </si>
  <si>
    <t>Evidencias\Proyecto1_Act4</t>
  </si>
  <si>
    <t>Evidencias\Proyecto2_Act1</t>
  </si>
  <si>
    <t>Evidencias\Proyecto2_Act2</t>
  </si>
  <si>
    <t>Evidencias\Proyecto2_Act3</t>
  </si>
  <si>
    <t>Evidencias\Proyecto2_Act4</t>
  </si>
  <si>
    <t>Evidencias\Proyecto2_Act5</t>
  </si>
  <si>
    <t>Evidencias\Proyecto2_Act6</t>
  </si>
  <si>
    <t>Evidencias\Proyecto2_Act7</t>
  </si>
  <si>
    <t>Evidencias\Proyecto3_Act1</t>
  </si>
  <si>
    <t>Evidencias\Proyecto3_Act2</t>
  </si>
  <si>
    <t>Evidencias\Proyecto3_Act3</t>
  </si>
  <si>
    <t>Evidencias\Proyecto3_Act4</t>
  </si>
  <si>
    <t>Evidencias\Proyecto3_Act5</t>
  </si>
  <si>
    <t>Evidencias\Proyecto4_Act1</t>
  </si>
  <si>
    <t>Evidencias\Proyecto4_Act2</t>
  </si>
  <si>
    <t>Evidencias\Proyecto4_Act3</t>
  </si>
  <si>
    <t>Evidencias\Proyecto4_Act5</t>
  </si>
  <si>
    <t>Evidencias\Proyecto4_Act6</t>
  </si>
  <si>
    <t>Evidencias\Proyecto5_Act1</t>
  </si>
  <si>
    <t>Evidencias\Proyecto5_Act2</t>
  </si>
  <si>
    <t>Evidencias\Proyecto5_Act3</t>
  </si>
  <si>
    <t>Evidencias\Proyecto6_Act1</t>
  </si>
  <si>
    <t>Evidencias\Proyecto6_Act2</t>
  </si>
  <si>
    <t>Evidencias\Proyecto6_Act3</t>
  </si>
  <si>
    <t>Evidencias\Proyecto6_Act4</t>
  </si>
  <si>
    <t>Evidencias\Proyecto7_Act1</t>
  </si>
  <si>
    <t>Evidencias\Proyecto7_Act2</t>
  </si>
  <si>
    <t>Apoyo en el diseño y construcción del Módulo de Autoevaluación (EDUCATIC)</t>
  </si>
  <si>
    <t>Actualización de los modelos e instrumentos para los ejercicios de Autoevaluación de acuerdo a la nueva normativa</t>
  </si>
  <si>
    <t>Desarrollo de pruebas en el Módulo de Autoevaluación</t>
  </si>
  <si>
    <t>Durante el primer semestre del año se realizó la revisión de los 2 informes de autoevaluación con fines de Acreditación en alta calidad de los programas académicos que se habian proyectado, Ingeniería Ambiental y Profesional en Criminalística de las Facultades de Ingeniería y Derecho y Ciencias Forenses respectivamente a los cuales se les realizaron los ajustes y sugerencias correspondientes.</t>
  </si>
  <si>
    <t>Se realizó el seguimiento a los riesgos en One Drive y se observó que estos no se han materializados.</t>
  </si>
  <si>
    <t>Esta actividad se cumplió en el tercer trimestre del año, con la segunda actualización con fecha de corte a 2020-1 y con la nueva denominación Guía para los informes de Autoevaluación</t>
  </si>
  <si>
    <t>Esta actividad se cumplió en el tercer trimestre del año, con la segunda actualización del Formato Guia para Documentos Maestros de  Registro Calificado para programas de Extensión o Ampliación con fecha de corte a 2020-1.</t>
  </si>
  <si>
    <t>Esta actividad se cumplió en el tercer trimestre del año, con la segunda actualización del Formato Guia para Documentos Maestros de  Registro Calificado con fecha de corte a 2020-1.</t>
  </si>
  <si>
    <t>Esta actividad se cumplió en el tercer trimestre del año, con la aprobación de la resolución N. 003 del 2 de junio de 2020 por medio de la cual se actualiza la Política para el Aseguramiento de la Calidad Institucional y de Programas Académicos en el Tecnológico de Antioquia I.U.</t>
  </si>
  <si>
    <t>Esta actividad se cumplió en el primer semestre del año con la actualización de los modelos de autoevaluación Institucional, de programas de pregrado y de posgrados; estos modelos en la actualidad se encuentran inmersos en la Política para el Aseguramiento de la Calidad</t>
  </si>
  <si>
    <t>Esta actividad se cumplió en el tercer trimestre del año, con la segunda actualización de la información Institucional en la Plataforma SACES-CNA con fecha de corte a 2020-1.</t>
  </si>
  <si>
    <t>Esta actividad se cumplió en el primer semestre del año con el envío a las diferentes facultades de la planeación anual y las alertas de los programas que cumplían con las condiciones y debían realizar procesos de acreditación en alta calidad ante el Consejo Nacional de Acreditación.</t>
  </si>
  <si>
    <t>Esta actividad se cumplió en el tercer trimestre del año, a través de las diferentes revisiones, retroalimentaciones y ajustes sugeridos al Módulo de Autoevaluación en CAMPUS.</t>
  </si>
  <si>
    <t>Se realizó la actualización y sistematización en el módulo de autoevaluación de los factores y características a nivel institucional y de programas en el tercer trimestre del año, se está a la espera de la entrega de los aspectos a evaluar por parte del Consejo Nacional de Acreditación</t>
  </si>
  <si>
    <t xml:space="preserve">Esta actividad se finalizó en el tercer trimestre del año con las pruebas por parte de los integrantes de la oficina de autoevaluación con usuario cliente en el módulo de autoevaluación, utilizando usuarios de administrador, coordinador de programa, apoyo de autoevaluación, estudiantes, docentes y administrativos a traves de las cuales se pudieron evaluar los procedimientos, notificaciones automáticas, solicitudes en línea, generación de algunos informes y funcionalidad en general, a traves de un Estudio de Caso y la creación de un ejercicio de autoevaluación para el programa académico de Trabajo Social, de acuerdo a esto, se realizaron las sugerencias que se consideraron pertinentes para la mejora del módulo. </t>
  </si>
  <si>
    <t>Esta actividad se cumplió en el tercer trimestre del año, a través de la capacitación a 51 profesionales de las diferentes Facultades, en la cual se llevó a cabo la capacitación en el módulo de autoevaluación en el sistema CAMPUS.</t>
  </si>
  <si>
    <r>
      <t xml:space="preserve">En octubre, noviembre y diciembre se realizó la solicitud a cada una de las facultades para que culminaran los procesos de autoevaluación que estuvieran desarrollando en el Software SAEPRO, ya que el día 25 de octubre se llevó a cabo el cierre y deshabilitación del mismo. En tal sentido, desde el área de sistemas el día 3 de noviembre se realizó la notificación de la finalización de la migración y se llevó a cabo una reunión con el fin de indicar cuál es su forma de consulta a través del Módulo de Autoevaluación en Campus. Posterior a esto, los integrantes de la Coordinación de Autoevaluación realizaron una verificación de la información y fue enviado un correo al área de sistemas con las inconsistencias encontradas despues de la migración. </t>
    </r>
    <r>
      <rPr>
        <b/>
        <sz val="9"/>
        <rFont val="Gadugi"/>
        <family val="2"/>
      </rPr>
      <t xml:space="preserve">
</t>
    </r>
    <r>
      <rPr>
        <sz val="9"/>
        <rFont val="Gadugi"/>
        <family val="2"/>
      </rPr>
      <t xml:space="preserve">De igual forma, se desarrolló una reunión con el área de sistemas para sugerir algunos ajustes al módulo en cuanto a la funcionalidad de la asignación de los empleadores a los modelos de autoevaluación al momento de iniciar las encuentas, en dicha actividad se invitó a algunos profesionales de las Facultades de Administración y Educación.
</t>
    </r>
    <r>
      <rPr>
        <b/>
        <sz val="9"/>
        <rFont val="Gadugi"/>
        <family val="2"/>
      </rPr>
      <t>En la actualidad se está realizando el seguimiento a la entrega de los ajustes sugeridos.</t>
    </r>
  </si>
  <si>
    <t>Esta actividad se cumplió en el tercer trimestre del año, con el análisis y articulación de los diferentes planes y las recomendaciones del CNA.</t>
  </si>
  <si>
    <t>Esta actividad se cumplió en el tercer trimestre del año, en donde se realizó la revisión y actualización de los 3 procedimientos, los formatos, esquemas y ciclo PHVA que se encuentran documentados por la Coordinación de Gestión de la Calidad.</t>
  </si>
  <si>
    <t>En los meses de octubre, noviembre y diciembre se realizó Seguimiento en la plataforma SACES-MEN a los 4 programas académicos que estan realizando procesos de renovación de registro calificado y se informó a la Facultad de Educación y Ciencias Sociales el cambio de estado a "Proyección y Generación de Resolución" del programa académico de Psicología.</t>
  </si>
  <si>
    <t>En los meses de octubre, noviembre y diciembre se realizó Seguimiento en la plataforma SACES-MEN a los 3 programas académicos que estan realizando procesos de solicitud de registro calificado por primera vez y se informó a la FDCF el cambio de estado a "Proyección y Generación de Resolución" del programa académico de Profesional en Gestión de la Seguridad y Salud en el Trabajo.</t>
  </si>
  <si>
    <t>En los meses de octubre, noviembre y diciembre se llevó a cabo el Acompañamiento a la Facultad de Ciencias Administrativas y Económicas con las revisiones de los 3 Documentos Maestros de los programas académicos de Administración y Desarrollo Territorial y la segunda revisión del Documento Maestro del programa académico de Especialización en Dirección y Políticas Públicas y la Maestría en Desarrollo Urbano-Rural , a los cuales se le realizaron los respectivos ajustes y sugerencias.
De igual forma, se apoyo a la Facultad de Educación y Ciencias Sociales con la segunda revisión del DM del programa académico de Licenciatura en Educación Campesina y Rural, al cual se le realizaron los respectivos ajustes y sugerencias y se realizó la generación de alerta para la entrega de las últimas versiones ajustadas de los documentos maestros de los programas académicos de Licenciatura en Educación Física, Recreación y Deporte y Licenciatura en Educación Campesina y Rural.</t>
  </si>
  <si>
    <t>En octubre, noviembre y diciembre se llevó a cabo la revisión del plan de mejoramiento del programa académico de Maestría en Ciencias Forenses perteneciente a la Facultad de Derecho y Ciencia Forenses, al cual se le realizaron las respectivas sugerencias de mejora. 
De igual forma,se apoyó a la Facultad de Ciencias Administrativas y Económicas con la revisión 3 informes de autoevaluación y 3 planes de mejoramiento de los programas académicos de Técnico Profesional en Procesos Financieros y Tecnología en Gestión Financiera, Maestría en Gerencia de Mercadeo y Maestría en Gerencia Financiera a los cuales se les realizaron los respectivos ajustes y sugerencias.</t>
  </si>
  <si>
    <t>En los meses de octubre, noviembre y diciembre se llevó a cabo la recolección de los autoseguimientos con corte al 18 de diciembre, se apoyo en el diligenciamiento de los formatos a las facultades que así lo requirieron, y finalmente se llevó a cabo la construcción y socialización de los Balances de Autoseguimiento con corte a septiembre y diciembre, en los cuales se evidencia el avance de cumplimiento que tienen a la fecha los 13 programas académicos de las diferentes Facultades que cuentan con planes de mejoramiento en ejecución.
Con el objetivo de mejorar la construcción de los planes de mejoramiento y el diligenciamiento de los formatos de autoseguimiento trimestral se llevó a cabo una capacitación dirigida a docentes y comités científico técnicos desde la Coordinación de Autoevaluación, para dicha actividad se contó con la participación de 37 profesionales de las diferentes facultades.</t>
  </si>
  <si>
    <t>Durante los meses de octubre, noviembre y diciembre se apoyo a la FDCF con la revisión de las presentaciones que serán requeridas para la visita de pares con fines de acreditación en alta calidad del programa académico de Profesional en Criminalística (Presentación de la Facultad, Saber Pro).
De igual forma, se apoyo y acompañó a la FI con todo lo relacionado a la visita de pares con fines de acreditación en alta calidad del programa académico de Ingeniería Ambiental. (Simulacros, revisión y ajuste de las presentaciones de las diferentes dependencias, apoyo logístico para la visita, acompañamiento durante el desarrollo de la visita, apoyo en las solicitudes de información adicional por parte de los pares) y el seguimiento en la plataforma SACES CNA, en tal sentido, se informó a la facultad que el programa pasó al estado de "Con informe de pares". Lo cual indica que los pares académicos que intervinieron en el proceso elaborarán el informe de Evaluación Externa, y lo presentarán ante el Consejo Nacional de Acreditación en un plazo máximo de 30 días después de realizada la visita.</t>
  </si>
  <si>
    <t>En los meses de octubre, noviembre y diciembre se realizó seguimiento en la plataforma SACES-CNA a los 4 programas académicos que están desarrollando procesos de renovación de acreditación en alta calidad; en tal sentido, se informó a la FECS el cambio de estado a "Con Concepto" del programa académico de Licenciatura en Educación Infantil.</t>
  </si>
  <si>
    <t>Seguimiento (21/10/2020 a 18/12/2020)</t>
  </si>
  <si>
    <r>
      <t>El mes de octubre se realizó la Capacitación dirigida a la comunidad institucional en donde se mencionaron temas relacionados con el Decreto 1330, la resolución 15224 y resultados de aprendizaje, en tal sentido, se realizó la invitación a los profesionales Doctor Fabio Alberto Vargas, Director de Investigación del TdeA e integrante de la sala TIC de CONACES y el Doctor Luis Eduardo Peláez integrante de la sala T&amp;T de CONACES como ponentes de la misma y se contó con la participación</t>
    </r>
    <r>
      <rPr>
        <b/>
        <sz val="9"/>
        <rFont val="Gadugi"/>
        <family val="2"/>
      </rPr>
      <t xml:space="preserve"> </t>
    </r>
    <r>
      <rPr>
        <sz val="9"/>
        <rFont val="Gadugi"/>
        <family val="2"/>
      </rPr>
      <t>de</t>
    </r>
    <r>
      <rPr>
        <b/>
        <sz val="9"/>
        <rFont val="Gadugi"/>
        <family val="2"/>
      </rPr>
      <t xml:space="preserve"> 93</t>
    </r>
    <r>
      <rPr>
        <sz val="9"/>
        <rFont val="Gadugi"/>
        <family val="2"/>
      </rPr>
      <t xml:space="preserve"> personas entre personal docente y administrativo de las diferentes facultades y dependencias.</t>
    </r>
  </si>
  <si>
    <t>Esta actividad está sujeta a los ejercicios de autoevaluación que se deban desarrollar los programas académicos de las diferentes facultades de acuerdo al tablero de control.</t>
  </si>
  <si>
    <r>
      <t xml:space="preserve">En octubre y noviembre se continuó con el proceso de sensibilización y socialización de los resultados del ejercicio de autoevaluación institucional a los estudiantes, a traves de las visitas al aula en los encuentros sincrónicos, por medio de esta actividad se logró impactar en el segundo semestre del año a </t>
    </r>
    <r>
      <rPr>
        <b/>
        <sz val="9"/>
        <rFont val="Gadugi"/>
        <family val="2"/>
      </rPr>
      <t xml:space="preserve">966 </t>
    </r>
    <r>
      <rPr>
        <sz val="9"/>
        <rFont val="Gadugi"/>
        <family val="2"/>
      </rPr>
      <t>estudiantes</t>
    </r>
    <r>
      <rPr>
        <b/>
        <sz val="9"/>
        <rFont val="Gadugi"/>
        <family val="2"/>
      </rPr>
      <t xml:space="preserve">. </t>
    </r>
    <r>
      <rPr>
        <sz val="9"/>
        <rFont val="Gadugi"/>
        <family val="2"/>
      </rPr>
      <t>Para un total en el año de</t>
    </r>
    <r>
      <rPr>
        <b/>
        <sz val="9"/>
        <rFont val="Gadugi"/>
        <family val="2"/>
      </rPr>
      <t xml:space="preserve"> 1392 </t>
    </r>
    <r>
      <rPr>
        <sz val="9"/>
        <rFont val="Gadugi"/>
        <family val="2"/>
      </rPr>
      <t>estudiantes</t>
    </r>
    <r>
      <rPr>
        <b/>
        <sz val="9"/>
        <rFont val="Gadugi"/>
        <family val="2"/>
      </rPr>
      <t xml:space="preserve">.
</t>
    </r>
    <r>
      <rPr>
        <sz val="9"/>
        <rFont val="Gadugi"/>
        <family val="2"/>
      </rPr>
      <t>En cuanto a los procesos de sensibilización con la comunidad educativa en general, se dió inicio a través de correos electrónicos y piezas informativas por medio de whatsapp, de igual forma, se cuenta con la permanente actualización del micro sitio de autoevaluación y acreditación. Como parte de estas estrategías se llevó a cabo la recolección de información de las diferentes dependencias y facultades con datos relevantes que serán publicados a traves de la campaña SABIAS QUE.</t>
    </r>
    <r>
      <rPr>
        <b/>
        <sz val="9"/>
        <rFont val="Gadugi"/>
        <family val="2"/>
      </rPr>
      <t xml:space="preserve">
</t>
    </r>
    <r>
      <rPr>
        <sz val="9"/>
        <rFont val="Gadugi"/>
        <family val="2"/>
      </rPr>
      <t>Se apoyo el proceso de socialización en la página web de las hojas de vida de los docentes de tiempo completo de las 4 facultades y el Departamento de Ciencias Básicas. En tal sentido, se realizó la verificación de la información, revisión de las fotografías y seguimiento en la publicación en la página web.</t>
    </r>
  </si>
  <si>
    <t>En los meses de octubre, noviembre y diciembre se llevó a cabo la recolección de los autoseguimientos con corte al 18 de diciembre, se apoyo en el diligenciamiento de los formatos a las facultades que así lo requirieron, y finalmente se llevó a cabo la construcción y socialización de los Balances de Autoseguimiento con corte a septiembre y diciembre, en los cuales se evidencia el avance de cumplimiento que tienen a la fecha los 42 proyectos que conforman el Plan de Mejoramiento Institucional. Como resultado de dicha verificación se evidenció un porcentaje de cumplimiento del 79.3% y un acumulado del 23.4% con corte al 30 de septiembre, para el cumplimiento del primer año del plan se está en la consolidación de los porcentajes de avance de los diferentes dependencias.
Con el objetivo de mejorar las falencias detectadas al momento de realizar el diligenciamiento de los formatos de autoseguimiento trimestral por parte de las diferencias dependencias, se llevó a cabo una capacitación dirigida a docentes y comités científico técnicos desde la Coordinación de Autoevaluación, para dicha actividad se contó con la participación de 37 profesionales de las diferentes facultades.</t>
  </si>
  <si>
    <t>En cumplimiento de la Política para el aseguramiento de la calidad se llevó a cabo la generación de alerta y las respectivas orientaciones a la FDCF para la entrega del informe de autoevaluación con fines de la renovación de acreditación del  programa académico de Tecnología en Investigación Judicial antes de finalizar el segundo semestre de 2020.
En los meses de octubre, noviembre y diciembre se continuó con la gestión para la recopilación de todos y cada uno de los documentos relacionados con los programas académicos de las diferentes facultades en su versión final, con el propósito de consolidar y sistematizar la información vigente en el tablero de control, garantizando que todos los programas académicos cuenten con la documentación pertinente y requerida por los diferentes entes gubernamentales que rigen a las instituciones de educación superior.</t>
  </si>
  <si>
    <t>En los meses de octubre, noviembre y diciembre se continuó con la gestión para la recopilación de todos y cada uno de los documentos relacionados con los programas académicos de las diferentes facultades en su versión final, con el propósito de consolidar y sistematizar la información vigente en el tablero de control, garantizando que todos los programas académicos cuenten con la documentación pertinente y requerida por los diferentes entes gubernamentales que rigen a las instituciones de educación superior.</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</si>
</sst>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48">
    <font>
      <sz val="11"/>
      <color theme="1"/>
      <name val="Calibri"/>
      <family val="2"/>
    </font>
    <font>
      <sz val="11"/>
      <color indexed="8"/>
      <name val="Calibri"/>
      <family val="2"/>
    </font>
    <font>
      <sz val="9"/>
      <name val="Gadugi"/>
      <family val="2"/>
    </font>
    <font>
      <b/>
      <sz val="9"/>
      <name val="Gadugi"/>
      <family val="2"/>
    </font>
    <font>
      <u val="single"/>
      <sz val="11"/>
      <color indexed="30"/>
      <name val="Calibri"/>
      <family val="2"/>
    </font>
    <font>
      <b/>
      <sz val="8"/>
      <name val="Tahoma"/>
      <family val="2"/>
    </font>
    <font>
      <sz val="8"/>
      <name val="Tahoma"/>
      <family val="2"/>
    </font>
    <font>
      <b/>
      <sz val="9"/>
      <name val="Tahoma"/>
      <family val="2"/>
    </font>
    <font>
      <sz val="9"/>
      <name val="Tahoma"/>
      <family val="2"/>
    </font>
    <font>
      <sz val="11"/>
      <name val="Calibri"/>
      <family val="2"/>
    </font>
    <font>
      <b/>
      <sz val="10"/>
      <name val="Gadugi"/>
      <family val="2"/>
    </font>
    <font>
      <sz val="10"/>
      <name val="Gadug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FF99"/>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style="thin"/>
      <right style="thin"/>
      <top style="thin"/>
      <bottom/>
    </border>
    <border>
      <left/>
      <right/>
      <top style="thin"/>
      <bottom style="thin"/>
    </border>
    <border>
      <left style="thin"/>
      <right/>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201">
    <xf numFmtId="0" fontId="0" fillId="0" borderId="0" xfId="0" applyFont="1" applyAlignment="1">
      <alignment/>
    </xf>
    <xf numFmtId="0" fontId="2" fillId="0"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3" fillId="0" borderId="0" xfId="0" applyFont="1" applyFill="1" applyAlignment="1">
      <alignment vertical="center"/>
    </xf>
    <xf numFmtId="49" fontId="2" fillId="0" borderId="0" xfId="0" applyNumberFormat="1" applyFont="1" applyAlignment="1">
      <alignment vertical="center"/>
    </xf>
    <xf numFmtId="0" fontId="2" fillId="0" borderId="0" xfId="0" applyFont="1" applyAlignment="1">
      <alignment vertical="center" wrapText="1"/>
    </xf>
    <xf numFmtId="9" fontId="2" fillId="0" borderId="0" xfId="55" applyFont="1" applyAlignment="1">
      <alignment vertical="center"/>
    </xf>
    <xf numFmtId="0" fontId="3" fillId="33" borderId="10" xfId="0" applyFont="1" applyFill="1" applyBorder="1" applyAlignment="1">
      <alignment horizontal="center" vertical="center" textRotation="90" wrapText="1"/>
    </xf>
    <xf numFmtId="9" fontId="3" fillId="34" borderId="10" xfId="55" applyFont="1" applyFill="1" applyBorder="1" applyAlignment="1">
      <alignment horizontal="center" vertical="center" textRotation="90" wrapText="1"/>
    </xf>
    <xf numFmtId="0" fontId="2" fillId="0" borderId="11" xfId="0" applyFont="1" applyFill="1" applyBorder="1" applyAlignment="1">
      <alignment horizontal="left" vertical="center" wrapText="1"/>
    </xf>
    <xf numFmtId="9" fontId="2" fillId="0" borderId="10" xfId="0" applyNumberFormat="1" applyFont="1" applyBorder="1" applyAlignment="1">
      <alignment horizontal="center" vertical="center"/>
    </xf>
    <xf numFmtId="9" fontId="2" fillId="0" borderId="10" xfId="55" applyNumberFormat="1" applyFont="1" applyBorder="1" applyAlignment="1">
      <alignment horizontal="center" vertical="center"/>
    </xf>
    <xf numFmtId="9" fontId="2" fillId="33" borderId="10" xfId="0" applyNumberFormat="1" applyFont="1" applyFill="1" applyBorder="1" applyAlignment="1">
      <alignment horizontal="center" vertical="center"/>
    </xf>
    <xf numFmtId="9" fontId="2" fillId="35" borderId="10" xfId="0" applyNumberFormat="1" applyFont="1" applyFill="1" applyBorder="1" applyAlignment="1">
      <alignment horizontal="center" vertical="center"/>
    </xf>
    <xf numFmtId="0" fontId="2" fillId="0" borderId="10" xfId="0" applyFont="1" applyBorder="1" applyAlignment="1">
      <alignment horizontal="justify" vertical="top" wrapText="1"/>
    </xf>
    <xf numFmtId="0" fontId="2" fillId="0" borderId="10" xfId="0" applyFont="1" applyFill="1" applyBorder="1" applyAlignment="1">
      <alignment horizontal="left" vertical="center" wrapText="1"/>
    </xf>
    <xf numFmtId="9" fontId="2" fillId="36" borderId="12" xfId="0" applyNumberFormat="1" applyFont="1" applyFill="1" applyBorder="1" applyAlignment="1">
      <alignment horizontal="center" vertical="center"/>
    </xf>
    <xf numFmtId="9" fontId="2" fillId="36" borderId="10" xfId="0" applyNumberFormat="1" applyFont="1" applyFill="1" applyBorder="1" applyAlignment="1">
      <alignment horizontal="center" vertical="center"/>
    </xf>
    <xf numFmtId="164" fontId="2" fillId="0" borderId="10" xfId="55" applyNumberFormat="1" applyFont="1" applyBorder="1" applyAlignment="1">
      <alignment horizontal="center" vertical="center"/>
    </xf>
    <xf numFmtId="0" fontId="2" fillId="37" borderId="12" xfId="0" applyFont="1" applyFill="1" applyBorder="1" applyAlignment="1">
      <alignment horizontal="center" vertical="center" wrapText="1"/>
    </xf>
    <xf numFmtId="9" fontId="2" fillId="36" borderId="13" xfId="0" applyNumberFormat="1" applyFont="1" applyFill="1" applyBorder="1" applyAlignment="1">
      <alignment horizontal="center" vertical="center"/>
    </xf>
    <xf numFmtId="9" fontId="2" fillId="36" borderId="14" xfId="0" applyNumberFormat="1" applyFont="1" applyFill="1" applyBorder="1" applyAlignment="1">
      <alignment horizontal="center" vertical="center"/>
    </xf>
    <xf numFmtId="9" fontId="2" fillId="0" borderId="10" xfId="55" applyFont="1" applyBorder="1" applyAlignment="1">
      <alignment horizontal="center" vertical="center"/>
    </xf>
    <xf numFmtId="9" fontId="2" fillId="38" borderId="10" xfId="0" applyNumberFormat="1" applyFont="1" applyFill="1" applyBorder="1" applyAlignment="1">
      <alignment horizontal="center" vertical="center"/>
    </xf>
    <xf numFmtId="0" fontId="2" fillId="0" borderId="11" xfId="0" applyFont="1" applyFill="1" applyBorder="1" applyAlignment="1">
      <alignment horizontal="justify" vertical="center" wrapText="1"/>
    </xf>
    <xf numFmtId="9" fontId="2" fillId="37" borderId="10" xfId="0" applyNumberFormat="1" applyFont="1" applyFill="1" applyBorder="1" applyAlignment="1">
      <alignment horizontal="center" vertical="center"/>
    </xf>
    <xf numFmtId="0" fontId="2" fillId="0" borderId="10" xfId="0" applyFont="1" applyFill="1" applyBorder="1" applyAlignment="1">
      <alignment horizontal="justify" vertical="center" wrapText="1"/>
    </xf>
    <xf numFmtId="0" fontId="3" fillId="36" borderId="15" xfId="0" applyFont="1" applyFill="1" applyBorder="1" applyAlignment="1">
      <alignment horizontal="center" vertical="center"/>
    </xf>
    <xf numFmtId="3" fontId="3" fillId="36" borderId="10" xfId="0" applyNumberFormat="1" applyFont="1" applyFill="1" applyBorder="1" applyAlignment="1">
      <alignment horizontal="center" vertical="center"/>
    </xf>
    <xf numFmtId="3" fontId="3" fillId="36" borderId="10" xfId="0" applyNumberFormat="1" applyFont="1" applyFill="1" applyBorder="1" applyAlignment="1">
      <alignment horizontal="center" vertical="center" wrapText="1"/>
    </xf>
    <xf numFmtId="3" fontId="3" fillId="36" borderId="16" xfId="0" applyNumberFormat="1" applyFont="1" applyFill="1" applyBorder="1" applyAlignment="1">
      <alignment horizontal="center" vertical="center"/>
    </xf>
    <xf numFmtId="9" fontId="3" fillId="36" borderId="11" xfId="0" applyNumberFormat="1" applyFont="1" applyFill="1" applyBorder="1" applyAlignment="1">
      <alignment horizontal="center" vertical="center"/>
    </xf>
    <xf numFmtId="49" fontId="3" fillId="0" borderId="0" xfId="0" applyNumberFormat="1" applyFont="1" applyFill="1" applyAlignment="1">
      <alignment vertical="center"/>
    </xf>
    <xf numFmtId="3" fontId="2" fillId="0" borderId="0" xfId="0" applyNumberFormat="1" applyFont="1" applyFill="1" applyAlignment="1">
      <alignment vertical="center"/>
    </xf>
    <xf numFmtId="0" fontId="2" fillId="0" borderId="0" xfId="0" applyFont="1" applyFill="1" applyAlignment="1">
      <alignment vertical="center" wrapText="1"/>
    </xf>
    <xf numFmtId="9" fontId="2" fillId="0" borderId="0" xfId="55" applyFont="1" applyFill="1" applyAlignment="1">
      <alignment vertical="center"/>
    </xf>
    <xf numFmtId="0" fontId="2" fillId="0" borderId="17" xfId="0" applyFont="1" applyFill="1" applyBorder="1" applyAlignment="1">
      <alignment vertical="center"/>
    </xf>
    <xf numFmtId="0" fontId="3" fillId="0" borderId="17" xfId="0" applyFont="1" applyFill="1" applyBorder="1" applyAlignment="1">
      <alignment vertical="center"/>
    </xf>
    <xf numFmtId="49" fontId="2" fillId="0" borderId="17" xfId="0" applyNumberFormat="1" applyFont="1" applyFill="1" applyBorder="1" applyAlignment="1">
      <alignment vertical="center"/>
    </xf>
    <xf numFmtId="9" fontId="2" fillId="0" borderId="0" xfId="0" applyNumberFormat="1" applyFont="1" applyFill="1" applyAlignment="1">
      <alignment vertical="center"/>
    </xf>
    <xf numFmtId="49" fontId="2" fillId="0" borderId="0" xfId="0" applyNumberFormat="1" applyFont="1" applyFill="1" applyAlignment="1">
      <alignment vertical="center"/>
    </xf>
    <xf numFmtId="9" fontId="2" fillId="36" borderId="14" xfId="0" applyNumberFormat="1" applyFont="1" applyFill="1" applyBorder="1" applyAlignment="1">
      <alignment horizontal="center" vertical="center"/>
    </xf>
    <xf numFmtId="0" fontId="3" fillId="36" borderId="1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Alignment="1">
      <alignment horizontal="center" vertical="center"/>
    </xf>
    <xf numFmtId="0" fontId="3" fillId="0" borderId="0" xfId="0" applyFont="1" applyAlignment="1">
      <alignment horizontal="center" vertical="center"/>
    </xf>
    <xf numFmtId="0" fontId="37" fillId="9" borderId="10" xfId="46" applyFill="1" applyBorder="1" applyAlignment="1">
      <alignment horizontal="center" vertical="center"/>
    </xf>
    <xf numFmtId="0" fontId="37" fillId="0" borderId="10" xfId="46" applyBorder="1" applyAlignment="1">
      <alignment horizontal="center" vertical="center" wrapText="1"/>
    </xf>
    <xf numFmtId="0" fontId="37" fillId="0" borderId="10" xfId="46" applyBorder="1" applyAlignment="1">
      <alignment horizontal="center" vertical="center"/>
    </xf>
    <xf numFmtId="0" fontId="37" fillId="0" borderId="10" xfId="46" applyBorder="1" applyAlignment="1">
      <alignment vertical="center" wrapText="1"/>
    </xf>
    <xf numFmtId="0" fontId="37" fillId="0" borderId="13" xfId="46" applyBorder="1" applyAlignment="1">
      <alignment vertical="center" wrapText="1"/>
    </xf>
    <xf numFmtId="9" fontId="2" fillId="0" borderId="14" xfId="55" applyNumberFormat="1"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justify" vertical="center" wrapText="1"/>
    </xf>
    <xf numFmtId="0" fontId="3" fillId="36" borderId="10" xfId="0" applyFont="1" applyFill="1" applyBorder="1" applyAlignment="1">
      <alignment horizontal="center" vertical="center"/>
    </xf>
    <xf numFmtId="0" fontId="2" fillId="9" borderId="10" xfId="0" applyFont="1" applyFill="1" applyBorder="1" applyAlignment="1">
      <alignment horizontal="justify" vertical="center" wrapText="1"/>
    </xf>
    <xf numFmtId="0" fontId="9" fillId="9" borderId="10" xfId="46" applyFont="1" applyFill="1" applyBorder="1" applyAlignment="1">
      <alignment horizontal="left" vertical="center" wrapText="1"/>
    </xf>
    <xf numFmtId="9" fontId="3" fillId="33" borderId="10" xfId="0" applyNumberFormat="1" applyFont="1" applyFill="1" applyBorder="1" applyAlignment="1">
      <alignment horizontal="center" vertical="center"/>
    </xf>
    <xf numFmtId="0" fontId="2" fillId="0" borderId="10" xfId="0" applyFont="1" applyFill="1" applyBorder="1" applyAlignment="1">
      <alignment horizontal="left" vertical="top" wrapText="1"/>
    </xf>
    <xf numFmtId="9" fontId="11" fillId="39" borderId="10" xfId="0" applyNumberFormat="1" applyFont="1" applyFill="1" applyBorder="1" applyAlignment="1">
      <alignment horizontal="center" vertical="center"/>
    </xf>
    <xf numFmtId="0" fontId="11" fillId="36" borderId="10" xfId="0" applyFont="1" applyFill="1" applyBorder="1" applyAlignment="1">
      <alignment horizontal="center" vertical="center"/>
    </xf>
    <xf numFmtId="164" fontId="11" fillId="36" borderId="10" xfId="55" applyNumberFormat="1" applyFont="1" applyFill="1" applyBorder="1" applyAlignment="1">
      <alignment horizontal="center" vertical="center"/>
    </xf>
    <xf numFmtId="9" fontId="11" fillId="36" borderId="10" xfId="0" applyNumberFormat="1" applyFont="1" applyFill="1" applyBorder="1" applyAlignment="1">
      <alignment horizontal="center" vertical="center"/>
    </xf>
    <xf numFmtId="9" fontId="10" fillId="36" borderId="10" xfId="0" applyNumberFormat="1" applyFont="1" applyFill="1" applyBorder="1" applyAlignment="1">
      <alignment horizontal="center" vertical="center"/>
    </xf>
    <xf numFmtId="0" fontId="11" fillId="0" borderId="0" xfId="0" applyFont="1" applyAlignment="1">
      <alignment vertical="center"/>
    </xf>
    <xf numFmtId="0" fontId="10" fillId="36" borderId="10" xfId="0" applyFont="1" applyFill="1" applyBorder="1" applyAlignment="1">
      <alignment horizontal="center" vertical="center"/>
    </xf>
    <xf numFmtId="164" fontId="10" fillId="36" borderId="10" xfId="55" applyNumberFormat="1" applyFont="1" applyFill="1" applyBorder="1" applyAlignment="1">
      <alignment horizontal="center" vertical="center"/>
    </xf>
    <xf numFmtId="0" fontId="10" fillId="0" borderId="0" xfId="0" applyFont="1" applyAlignment="1">
      <alignment vertical="center"/>
    </xf>
    <xf numFmtId="9" fontId="2" fillId="36" borderId="14" xfId="0" applyNumberFormat="1" applyFont="1" applyFill="1" applyBorder="1" applyAlignment="1">
      <alignment horizontal="center" vertical="center"/>
    </xf>
    <xf numFmtId="9" fontId="2" fillId="36" borderId="12" xfId="0" applyNumberFormat="1" applyFont="1" applyFill="1" applyBorder="1" applyAlignment="1">
      <alignment horizontal="center" vertical="center"/>
    </xf>
    <xf numFmtId="9" fontId="2" fillId="36" borderId="13" xfId="0" applyNumberFormat="1" applyFont="1" applyFill="1" applyBorder="1" applyAlignment="1">
      <alignment horizontal="center" vertical="center"/>
    </xf>
    <xf numFmtId="0" fontId="2" fillId="37" borderId="14"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4" borderId="10" xfId="0" applyFont="1" applyFill="1" applyBorder="1" applyAlignment="1">
      <alignment horizontal="center" vertical="center" wrapText="1"/>
    </xf>
    <xf numFmtId="9" fontId="3" fillId="34" borderId="16" xfId="55" applyFont="1" applyFill="1" applyBorder="1" applyAlignment="1">
      <alignment horizontal="center" vertical="center" wrapText="1"/>
    </xf>
    <xf numFmtId="9" fontId="3" fillId="34" borderId="15" xfId="55" applyFont="1" applyFill="1" applyBorder="1" applyAlignment="1">
      <alignment horizontal="center" vertical="center" wrapText="1"/>
    </xf>
    <xf numFmtId="9" fontId="3" fillId="34" borderId="11" xfId="55" applyFont="1" applyFill="1" applyBorder="1" applyAlignment="1">
      <alignment horizontal="center" vertical="center" wrapText="1"/>
    </xf>
    <xf numFmtId="0" fontId="3" fillId="33" borderId="14" xfId="0" applyFont="1" applyFill="1" applyBorder="1" applyAlignment="1">
      <alignment horizontal="center" vertical="center" textRotation="90" wrapText="1"/>
    </xf>
    <xf numFmtId="0" fontId="3" fillId="33" borderId="12" xfId="0" applyFont="1" applyFill="1" applyBorder="1" applyAlignment="1">
      <alignment horizontal="center" vertical="center" textRotation="90" wrapText="1"/>
    </xf>
    <xf numFmtId="0" fontId="3" fillId="33" borderId="13" xfId="0" applyFont="1" applyFill="1" applyBorder="1" applyAlignment="1">
      <alignment horizontal="center" vertical="center" textRotation="90" wrapText="1"/>
    </xf>
    <xf numFmtId="0" fontId="10" fillId="36" borderId="16" xfId="0" applyFont="1" applyFill="1" applyBorder="1" applyAlignment="1">
      <alignment horizontal="left" vertical="center"/>
    </xf>
    <xf numFmtId="0" fontId="10" fillId="36" borderId="15" xfId="0" applyFont="1" applyFill="1" applyBorder="1" applyAlignment="1">
      <alignment horizontal="left" vertical="center"/>
    </xf>
    <xf numFmtId="0" fontId="10" fillId="36" borderId="11" xfId="0" applyFont="1" applyFill="1" applyBorder="1" applyAlignment="1">
      <alignment horizontal="left" vertical="center"/>
    </xf>
    <xf numFmtId="0" fontId="3" fillId="38" borderId="10" xfId="0" applyFont="1" applyFill="1" applyBorder="1" applyAlignment="1">
      <alignment horizontal="center" vertical="center" wrapText="1"/>
    </xf>
    <xf numFmtId="0" fontId="3" fillId="39"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9" fontId="2" fillId="38" borderId="10" xfId="0" applyNumberFormat="1" applyFont="1" applyFill="1" applyBorder="1" applyAlignment="1">
      <alignment horizontal="center" vertical="center"/>
    </xf>
    <xf numFmtId="0" fontId="3" fillId="33" borderId="10" xfId="0" applyFont="1" applyFill="1" applyBorder="1" applyAlignment="1">
      <alignment horizontal="center" vertical="center" textRotation="90" wrapText="1"/>
    </xf>
    <xf numFmtId="0" fontId="3" fillId="38" borderId="14" xfId="0" applyFont="1" applyFill="1" applyBorder="1" applyAlignment="1">
      <alignment horizontal="center" vertical="center" wrapText="1"/>
    </xf>
    <xf numFmtId="0" fontId="3" fillId="38" borderId="12" xfId="0" applyFont="1" applyFill="1" applyBorder="1" applyAlignment="1">
      <alignment horizontal="center" vertical="center" wrapText="1"/>
    </xf>
    <xf numFmtId="0" fontId="3" fillId="38" borderId="13"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2" fillId="38" borderId="12"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3" fillId="39" borderId="14"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3" fillId="34" borderId="14" xfId="0" applyFont="1" applyFill="1" applyBorder="1" applyAlignment="1">
      <alignment horizontal="center" vertical="center" textRotation="90" wrapText="1"/>
    </xf>
    <xf numFmtId="0" fontId="3" fillId="34" borderId="13" xfId="0" applyFont="1" applyFill="1" applyBorder="1" applyAlignment="1">
      <alignment horizontal="center" vertical="center" textRotation="90" wrapText="1"/>
    </xf>
    <xf numFmtId="0" fontId="3" fillId="33" borderId="16"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0" xfId="0" applyFont="1" applyFill="1" applyBorder="1" applyAlignment="1">
      <alignment horizontal="center" vertical="center" textRotation="90"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0" xfId="0" applyFont="1" applyAlignment="1">
      <alignment horizontal="left" vertical="center"/>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49" fontId="3" fillId="34" borderId="14" xfId="0" applyNumberFormat="1" applyFont="1" applyFill="1" applyBorder="1" applyAlignment="1">
      <alignment horizontal="center" vertical="center" wrapText="1"/>
    </xf>
    <xf numFmtId="49" fontId="3" fillId="34" borderId="13" xfId="0" applyNumberFormat="1" applyFont="1" applyFill="1" applyBorder="1" applyAlignment="1">
      <alignment horizontal="center" vertical="center" wrapText="1"/>
    </xf>
    <xf numFmtId="0" fontId="3" fillId="40" borderId="14" xfId="0" applyFont="1" applyFill="1" applyBorder="1" applyAlignment="1">
      <alignment horizontal="center" vertical="center" textRotation="255" wrapText="1"/>
    </xf>
    <xf numFmtId="0" fontId="3" fillId="40" borderId="12" xfId="0" applyFont="1" applyFill="1" applyBorder="1" applyAlignment="1">
      <alignment horizontal="center" vertical="center" textRotation="255" wrapText="1"/>
    </xf>
    <xf numFmtId="0" fontId="3" fillId="40" borderId="13" xfId="0" applyFont="1" applyFill="1" applyBorder="1" applyAlignment="1">
      <alignment horizontal="center" vertical="center" textRotation="255" wrapText="1"/>
    </xf>
    <xf numFmtId="0" fontId="3" fillId="38" borderId="18" xfId="0" applyFont="1" applyFill="1" applyBorder="1" applyAlignment="1">
      <alignment horizontal="center" vertical="center" wrapText="1"/>
    </xf>
    <xf numFmtId="0" fontId="3" fillId="38" borderId="20" xfId="0" applyFont="1" applyFill="1" applyBorder="1" applyAlignment="1">
      <alignment horizontal="center" vertical="center" wrapText="1"/>
    </xf>
    <xf numFmtId="0" fontId="3" fillId="38" borderId="22" xfId="0" applyFont="1" applyFill="1" applyBorder="1" applyAlignment="1">
      <alignment horizontal="center" vertical="center" wrapText="1"/>
    </xf>
    <xf numFmtId="0" fontId="2" fillId="7" borderId="10" xfId="0" applyFont="1" applyFill="1" applyBorder="1" applyAlignment="1">
      <alignment horizontal="center" vertical="center"/>
    </xf>
    <xf numFmtId="0" fontId="3" fillId="36" borderId="10" xfId="0" applyFont="1" applyFill="1" applyBorder="1" applyAlignment="1">
      <alignment horizontal="center" vertical="center"/>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38" borderId="18" xfId="0" applyFont="1" applyFill="1" applyBorder="1" applyAlignment="1">
      <alignment horizontal="center" vertical="center" wrapText="1"/>
    </xf>
    <xf numFmtId="0" fontId="2" fillId="38" borderId="20" xfId="0" applyFont="1" applyFill="1" applyBorder="1" applyAlignment="1">
      <alignment horizontal="center" vertical="center" wrapText="1"/>
    </xf>
    <xf numFmtId="0" fontId="2" fillId="38" borderId="22" xfId="0" applyFont="1" applyFill="1" applyBorder="1" applyAlignment="1">
      <alignment horizontal="center" vertical="center" wrapText="1"/>
    </xf>
    <xf numFmtId="0" fontId="3" fillId="0" borderId="14"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49" fontId="2" fillId="7" borderId="14" xfId="0" applyNumberFormat="1" applyFont="1" applyFill="1" applyBorder="1" applyAlignment="1">
      <alignment horizontal="center" vertical="center" wrapText="1"/>
    </xf>
    <xf numFmtId="49" fontId="2" fillId="7" borderId="12" xfId="0" applyNumberFormat="1" applyFont="1" applyFill="1" applyBorder="1" applyAlignment="1">
      <alignment horizontal="center" vertical="center" wrapText="1"/>
    </xf>
    <xf numFmtId="49" fontId="2" fillId="7" borderId="13" xfId="0" applyNumberFormat="1" applyFont="1" applyFill="1" applyBorder="1" applyAlignment="1">
      <alignment horizontal="center" vertical="center" wrapText="1"/>
    </xf>
    <xf numFmtId="0" fontId="2" fillId="38" borderId="10" xfId="0" applyFont="1" applyFill="1" applyBorder="1" applyAlignment="1">
      <alignment horizontal="center" vertical="center"/>
    </xf>
    <xf numFmtId="3" fontId="2" fillId="38" borderId="10"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38" borderId="14" xfId="0" applyNumberFormat="1" applyFont="1" applyFill="1" applyBorder="1" applyAlignment="1">
      <alignment horizontal="center" vertical="center"/>
    </xf>
    <xf numFmtId="3" fontId="2" fillId="38" borderId="12" xfId="0" applyNumberFormat="1" applyFont="1" applyFill="1" applyBorder="1" applyAlignment="1">
      <alignment horizontal="center" vertical="center"/>
    </xf>
    <xf numFmtId="3" fontId="2" fillId="38" borderId="13" xfId="0" applyNumberFormat="1" applyFont="1" applyFill="1" applyBorder="1" applyAlignment="1">
      <alignment horizontal="center" vertical="center"/>
    </xf>
    <xf numFmtId="0" fontId="2" fillId="33" borderId="14"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3" fillId="36" borderId="16" xfId="0" applyFont="1" applyFill="1" applyBorder="1" applyAlignment="1">
      <alignment horizontal="left" vertical="center"/>
    </xf>
    <xf numFmtId="0" fontId="3" fillId="36" borderId="15" xfId="0" applyFont="1" applyFill="1" applyBorder="1" applyAlignment="1">
      <alignment horizontal="left" vertical="center"/>
    </xf>
    <xf numFmtId="9" fontId="3" fillId="36" borderId="16" xfId="0" applyNumberFormat="1" applyFont="1" applyFill="1" applyBorder="1" applyAlignment="1">
      <alignment horizontal="center" vertical="center"/>
    </xf>
    <xf numFmtId="9" fontId="3" fillId="36" borderId="15" xfId="0" applyNumberFormat="1" applyFont="1" applyFill="1" applyBorder="1" applyAlignment="1">
      <alignment horizontal="center" vertical="center"/>
    </xf>
    <xf numFmtId="0" fontId="3" fillId="36" borderId="15" xfId="0" applyFont="1" applyFill="1" applyBorder="1" applyAlignment="1">
      <alignment horizontal="center" vertical="center"/>
    </xf>
    <xf numFmtId="0" fontId="3" fillId="36" borderId="11" xfId="0" applyFont="1" applyFill="1" applyBorder="1" applyAlignment="1">
      <alignment horizontal="center" vertical="center"/>
    </xf>
    <xf numFmtId="3" fontId="3" fillId="40" borderId="14" xfId="0" applyNumberFormat="1" applyFont="1" applyFill="1" applyBorder="1" applyAlignment="1">
      <alignment horizontal="center" vertical="center"/>
    </xf>
    <xf numFmtId="3" fontId="3" fillId="40" borderId="12" xfId="0" applyNumberFormat="1" applyFont="1" applyFill="1" applyBorder="1" applyAlignment="1">
      <alignment horizontal="center" vertical="center"/>
    </xf>
    <xf numFmtId="0" fontId="2" fillId="41" borderId="14" xfId="0" applyFont="1" applyFill="1" applyBorder="1" applyAlignment="1">
      <alignment horizontal="center" vertical="center"/>
    </xf>
    <xf numFmtId="0" fontId="2" fillId="41" borderId="13" xfId="0" applyFont="1" applyFill="1" applyBorder="1" applyAlignment="1">
      <alignment horizontal="center" vertical="center"/>
    </xf>
    <xf numFmtId="9" fontId="2" fillId="37" borderId="14" xfId="0" applyNumberFormat="1" applyFont="1" applyFill="1" applyBorder="1" applyAlignment="1">
      <alignment horizontal="center" vertical="center" wrapText="1"/>
    </xf>
    <xf numFmtId="9" fontId="2" fillId="37"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3" fontId="2" fillId="33" borderId="14" xfId="0" applyNumberFormat="1" applyFont="1" applyFill="1" applyBorder="1" applyAlignment="1">
      <alignment horizontal="center" vertical="center"/>
    </xf>
    <xf numFmtId="3" fontId="2" fillId="33" borderId="13" xfId="0" applyNumberFormat="1" applyFont="1" applyFill="1" applyBorder="1" applyAlignment="1">
      <alignment horizontal="center" vertical="center"/>
    </xf>
    <xf numFmtId="0" fontId="2" fillId="41" borderId="12" xfId="0" applyFont="1" applyFill="1" applyBorder="1" applyAlignment="1">
      <alignment horizontal="center" vertical="center"/>
    </xf>
    <xf numFmtId="0" fontId="2" fillId="0" borderId="13" xfId="0" applyFont="1" applyBorder="1" applyAlignment="1">
      <alignment horizontal="center" vertical="center" wrapText="1"/>
    </xf>
    <xf numFmtId="3" fontId="2" fillId="33" borderId="12" xfId="0" applyNumberFormat="1" applyFont="1" applyFill="1" applyBorder="1" applyAlignment="1">
      <alignment horizontal="center" vertical="center"/>
    </xf>
    <xf numFmtId="3" fontId="3" fillId="40" borderId="13" xfId="0" applyNumberFormat="1" applyFont="1" applyFill="1" applyBorder="1" applyAlignment="1">
      <alignment horizontal="center" vertical="center"/>
    </xf>
    <xf numFmtId="9" fontId="2" fillId="38" borderId="14" xfId="0" applyNumberFormat="1" applyFont="1" applyFill="1" applyBorder="1" applyAlignment="1">
      <alignment horizontal="center" vertical="center"/>
    </xf>
    <xf numFmtId="9" fontId="2" fillId="38" borderId="12" xfId="0" applyNumberFormat="1" applyFont="1" applyFill="1" applyBorder="1" applyAlignment="1">
      <alignment horizontal="center" vertical="center"/>
    </xf>
    <xf numFmtId="9" fontId="2" fillId="38" borderId="13" xfId="0" applyNumberFormat="1" applyFont="1" applyFill="1" applyBorder="1" applyAlignment="1">
      <alignment horizontal="center" vertical="center"/>
    </xf>
    <xf numFmtId="0" fontId="2" fillId="38" borderId="14" xfId="0" applyFont="1" applyFill="1" applyBorder="1" applyAlignment="1">
      <alignment horizontal="center" vertical="center"/>
    </xf>
    <xf numFmtId="0" fontId="2" fillId="38" borderId="12" xfId="0" applyFont="1" applyFill="1" applyBorder="1" applyAlignment="1">
      <alignment horizontal="center" vertical="center"/>
    </xf>
    <xf numFmtId="0" fontId="2" fillId="38" borderId="13" xfId="0" applyFont="1" applyFill="1" applyBorder="1" applyAlignment="1">
      <alignment horizontal="center" vertical="center"/>
    </xf>
    <xf numFmtId="0" fontId="3" fillId="40" borderId="14" xfId="0" applyFont="1" applyFill="1" applyBorder="1" applyAlignment="1">
      <alignment horizontal="center" vertical="center" wrapText="1"/>
    </xf>
    <xf numFmtId="0" fontId="3" fillId="40" borderId="12" xfId="0" applyFont="1" applyFill="1" applyBorder="1" applyAlignment="1">
      <alignment horizontal="center" vertical="center" wrapText="1"/>
    </xf>
    <xf numFmtId="3" fontId="2" fillId="41" borderId="14" xfId="0" applyNumberFormat="1" applyFont="1" applyFill="1" applyBorder="1" applyAlignment="1">
      <alignment horizontal="center" vertical="center"/>
    </xf>
    <xf numFmtId="3" fontId="2" fillId="41" borderId="12" xfId="0" applyNumberFormat="1" applyFont="1" applyFill="1" applyBorder="1" applyAlignment="1">
      <alignment horizontal="center" vertical="center"/>
    </xf>
    <xf numFmtId="3" fontId="2" fillId="41" borderId="13"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123825</xdr:rowOff>
    </xdr:from>
    <xdr:to>
      <xdr:col>4</xdr:col>
      <xdr:colOff>190500</xdr:colOff>
      <xdr:row>2</xdr:row>
      <xdr:rowOff>180975</xdr:rowOff>
    </xdr:to>
    <xdr:pic>
      <xdr:nvPicPr>
        <xdr:cNvPr id="1" name="Imagen 1"/>
        <xdr:cNvPicPr preferRelativeResize="1">
          <a:picLocks noChangeAspect="1"/>
        </xdr:cNvPicPr>
      </xdr:nvPicPr>
      <xdr:blipFill>
        <a:blip r:embed="rId1"/>
        <a:stretch>
          <a:fillRect/>
        </a:stretch>
      </xdr:blipFill>
      <xdr:spPr>
        <a:xfrm>
          <a:off x="0" y="123825"/>
          <a:ext cx="21240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F:\TDEA\febrero\planeacion\10_febrero\SEG%204&#65533;%20TRIMESTRE%20PLAN%20DE%20ACCI&#65533;N%202020\AUTOEVALUACI&#65533;N\Evidencias\Proyecto1_Act1" TargetMode="External" /><Relationship Id="rId2" Type="http://schemas.openxmlformats.org/officeDocument/2006/relationships/hyperlink" Target="file://F:\TDEA\febrero\planeacion\10_febrero\SEG%204&#65533;%20TRIMESTRE%20PLAN%20DE%20ACCI&#65533;N%202020\AUTOEVALUACI&#65533;N\Evidencias\Proyecto1_Act2" TargetMode="External" /><Relationship Id="rId3" Type="http://schemas.openxmlformats.org/officeDocument/2006/relationships/hyperlink" Target="file://F:\TDEA\febrero\planeacion\10_febrero\SEG%204&#65533;%20TRIMESTRE%20PLAN%20DE%20ACCI&#65533;N%202020\AUTOEVALUACI&#65533;N\Evidencias\Proyecto1_Act3" TargetMode="External" /><Relationship Id="rId4" Type="http://schemas.openxmlformats.org/officeDocument/2006/relationships/hyperlink" Target="file://F:\TDEA\febrero\planeacion\10_febrero\SEG%204&#65533;%20TRIMESTRE%20PLAN%20DE%20ACCI&#65533;N%202020\AUTOEVALUACI&#65533;N\Evidencias\Proyecto1_Act4" TargetMode="External" /><Relationship Id="rId5" Type="http://schemas.openxmlformats.org/officeDocument/2006/relationships/hyperlink" Target="file://F:\TDEA\febrero\planeacion\10_febrero\SEG%204&#65533;%20TRIMESTRE%20PLAN%20DE%20ACCI&#65533;N%202020\AUTOEVALUACI&#65533;N\Evidencias\Proyecto2_Act1" TargetMode="External" /><Relationship Id="rId6" Type="http://schemas.openxmlformats.org/officeDocument/2006/relationships/hyperlink" Target="file://F:\TDEA\febrero\planeacion\10_febrero\SEG%204&#65533;%20TRIMESTRE%20PLAN%20DE%20ACCI&#65533;N%202020\AUTOEVALUACI&#65533;N\Evidencias\Proyecto2_Act2" TargetMode="External" /><Relationship Id="rId7" Type="http://schemas.openxmlformats.org/officeDocument/2006/relationships/hyperlink" Target="file://F:\TDEA\febrero\planeacion\10_febrero\SEG%204&#65533;%20TRIMESTRE%20PLAN%20DE%20ACCI&#65533;N%202020\AUTOEVALUACI&#65533;N\Evidencias\Proyecto2_Act3" TargetMode="External" /><Relationship Id="rId8" Type="http://schemas.openxmlformats.org/officeDocument/2006/relationships/hyperlink" Target="file://F:\TDEA\febrero\planeacion\10_febrero\SEG%204&#65533;%20TRIMESTRE%20PLAN%20DE%20ACCI&#65533;N%202020\AUTOEVALUACI&#65533;N\Evidencias\Proyecto2_Act4" TargetMode="External" /><Relationship Id="rId9" Type="http://schemas.openxmlformats.org/officeDocument/2006/relationships/hyperlink" Target="file://F:\TDEA\febrero\planeacion\10_febrero\SEG%204&#65533;%20TRIMESTRE%20PLAN%20DE%20ACCI&#65533;N%202020\AUTOEVALUACI&#65533;N\Evidencias\Proyecto2_Act5" TargetMode="External" /><Relationship Id="rId10" Type="http://schemas.openxmlformats.org/officeDocument/2006/relationships/hyperlink" Target="file://F:\TDEA\febrero\planeacion\10_febrero\SEG%204&#65533;%20TRIMESTRE%20PLAN%20DE%20ACCI&#65533;N%202020\AUTOEVALUACI&#65533;N\Evidencias\Proyecto2_Act6" TargetMode="External" /><Relationship Id="rId11" Type="http://schemas.openxmlformats.org/officeDocument/2006/relationships/hyperlink" Target="file://F:\TDEA\febrero\planeacion\10_febrero\SEG%204&#65533;%20TRIMESTRE%20PLAN%20DE%20ACCI&#65533;N%202020\AUTOEVALUACI&#65533;N\Evidencias\Proyecto2_Act7" TargetMode="External" /><Relationship Id="rId12" Type="http://schemas.openxmlformats.org/officeDocument/2006/relationships/hyperlink" Target="file://F:\TDEA\febrero\planeacion\10_febrero\SEG%204&#65533;%20TRIMESTRE%20PLAN%20DE%20ACCI&#65533;N%202020\AUTOEVALUACI&#65533;N\Evidencias\Proyecto3_Act1" TargetMode="External" /><Relationship Id="rId13" Type="http://schemas.openxmlformats.org/officeDocument/2006/relationships/hyperlink" Target="file://F:\TDEA\febrero\planeacion\10_febrero\SEG%204&#65533;%20TRIMESTRE%20PLAN%20DE%20ACCI&#65533;N%202020\AUTOEVALUACI&#65533;N\Evidencias\Proyecto3_Act2" TargetMode="External" /><Relationship Id="rId14" Type="http://schemas.openxmlformats.org/officeDocument/2006/relationships/hyperlink" Target="file://F:\TDEA\febrero\planeacion\10_febrero\SEG%204&#65533;%20TRIMESTRE%20PLAN%20DE%20ACCI&#65533;N%202020\AUTOEVALUACI&#65533;N\Evidencias\Proyecto3_Act3" TargetMode="External" /><Relationship Id="rId15" Type="http://schemas.openxmlformats.org/officeDocument/2006/relationships/hyperlink" Target="file://F:\TDEA\febrero\planeacion\10_febrero\SEG%204&#65533;%20TRIMESTRE%20PLAN%20DE%20ACCI&#65533;N%202020\AUTOEVALUACI&#65533;N\Evidencias\Proyecto3_Act4" TargetMode="External" /><Relationship Id="rId16" Type="http://schemas.openxmlformats.org/officeDocument/2006/relationships/hyperlink" Target="file://F:\TDEA\febrero\planeacion\10_febrero\SEG%204&#65533;%20TRIMESTRE%20PLAN%20DE%20ACCI&#65533;N%202020\AUTOEVALUACI&#65533;N\Evidencias\Proyecto3_Act5" TargetMode="External" /><Relationship Id="rId17" Type="http://schemas.openxmlformats.org/officeDocument/2006/relationships/hyperlink" Target="file://F:\TDEA\febrero\planeacion\10_febrero\SEG%204&#65533;%20TRIMESTRE%20PLAN%20DE%20ACCI&#65533;N%202020\AUTOEVALUACI&#65533;N\Evidencias\Proyecto4_Act1" TargetMode="External" /><Relationship Id="rId18" Type="http://schemas.openxmlformats.org/officeDocument/2006/relationships/hyperlink" Target="file://F:\TDEA\febrero\planeacion\10_febrero\SEG%204&#65533;%20TRIMESTRE%20PLAN%20DE%20ACCI&#65533;N%202020\AUTOEVALUACI&#65533;N\Evidencias\Proyecto4_Act2" TargetMode="External" /><Relationship Id="rId19" Type="http://schemas.openxmlformats.org/officeDocument/2006/relationships/hyperlink" Target="file://F:\TDEA\febrero\planeacion\10_febrero\SEG%204&#65533;%20TRIMESTRE%20PLAN%20DE%20ACCI&#65533;N%202020\AUTOEVALUACI&#65533;N\Evidencias\Proyecto4_Act3" TargetMode="External" /><Relationship Id="rId20" Type="http://schemas.openxmlformats.org/officeDocument/2006/relationships/hyperlink" Target="file://F:\TDEA\febrero\planeacion\10_febrero\SEG%204&#65533;%20TRIMESTRE%20PLAN%20DE%20ACCI&#65533;N%202020\AUTOEVALUACI&#65533;N\Evidencias\Proyecto4_Act5" TargetMode="External" /><Relationship Id="rId21" Type="http://schemas.openxmlformats.org/officeDocument/2006/relationships/hyperlink" Target="file://F:\TDEA\febrero\planeacion\10_febrero\SEG%204&#65533;%20TRIMESTRE%20PLAN%20DE%20ACCI&#65533;N%202020\AUTOEVALUACI&#65533;N\Evidencias\Proyecto4_Act6" TargetMode="External" /><Relationship Id="rId22" Type="http://schemas.openxmlformats.org/officeDocument/2006/relationships/hyperlink" Target="file://F:\TDEA\febrero\planeacion\10_febrero\SEG%204&#65533;%20TRIMESTRE%20PLAN%20DE%20ACCI&#65533;N%202020\AUTOEVALUACI&#65533;N\Evidencias\Proyecto5_Act1" TargetMode="External" /><Relationship Id="rId23" Type="http://schemas.openxmlformats.org/officeDocument/2006/relationships/hyperlink" Target="file://F:\TDEA\febrero\planeacion\10_febrero\SEG%204&#65533;%20TRIMESTRE%20PLAN%20DE%20ACCI&#65533;N%202020\AUTOEVALUACI&#65533;N\Evidencias\Proyecto5_Act2" TargetMode="External" /><Relationship Id="rId24" Type="http://schemas.openxmlformats.org/officeDocument/2006/relationships/hyperlink" Target="file://F:\TDEA\febrero\planeacion\10_febrero\SEG%204&#65533;%20TRIMESTRE%20PLAN%20DE%20ACCI&#65533;N%202020\AUTOEVALUACI&#65533;N\Evidencias\Proyecto5_Act3" TargetMode="External" /><Relationship Id="rId25" Type="http://schemas.openxmlformats.org/officeDocument/2006/relationships/hyperlink" Target="file://F:\TDEA\febrero\planeacion\10_febrero\SEG%204&#65533;%20TRIMESTRE%20PLAN%20DE%20ACCI&#65533;N%202020\AUTOEVALUACI&#65533;N\Evidencias\Proyecto6_Act1" TargetMode="External" /><Relationship Id="rId26" Type="http://schemas.openxmlformats.org/officeDocument/2006/relationships/hyperlink" Target="file://F:\TDEA\febrero\planeacion\10_febrero\SEG%204&#65533;%20TRIMESTRE%20PLAN%20DE%20ACCI&#65533;N%202020\AUTOEVALUACI&#65533;N\Evidencias\Proyecto6_Act2" TargetMode="External" /><Relationship Id="rId27" Type="http://schemas.openxmlformats.org/officeDocument/2006/relationships/hyperlink" Target="file://F:\TDEA\febrero\planeacion\10_febrero\SEG%204&#65533;%20TRIMESTRE%20PLAN%20DE%20ACCI&#65533;N%202020\AUTOEVALUACI&#65533;N\Evidencias\Proyecto6_Act3" TargetMode="External" /><Relationship Id="rId28" Type="http://schemas.openxmlformats.org/officeDocument/2006/relationships/hyperlink" Target="file://F:\TDEA\febrero\planeacion\10_febrero\SEG%204&#65533;%20TRIMESTRE%20PLAN%20DE%20ACCI&#65533;N%202020\AUTOEVALUACI&#65533;N\Evidencias\Proyecto6_Act4" TargetMode="External" /><Relationship Id="rId29" Type="http://schemas.openxmlformats.org/officeDocument/2006/relationships/hyperlink" Target="file://F:\TDEA\febrero\planeacion\10_febrero\SEG%204&#65533;%20TRIMESTRE%20PLAN%20DE%20ACCI&#65533;N%202020\AUTOEVALUACI&#65533;N\Evidencias\Proyecto7_Act1" TargetMode="External" /><Relationship Id="rId30" Type="http://schemas.openxmlformats.org/officeDocument/2006/relationships/hyperlink" Target="file://F:\TDEA\febrero\planeacion\10_febrero\SEG%204&#65533;%20TRIMESTRE%20PLAN%20DE%20ACCI&#65533;N%202020\AUTOEVALUACI&#65533;N\Evidencias\Proyecto7_Act2" TargetMode="External" /><Relationship Id="rId31" Type="http://schemas.openxmlformats.org/officeDocument/2006/relationships/comments" Target="../comments1.xml" /><Relationship Id="rId32" Type="http://schemas.openxmlformats.org/officeDocument/2006/relationships/vmlDrawing" Target="../drawings/vmlDrawing1.vml" /><Relationship Id="rId33" Type="http://schemas.openxmlformats.org/officeDocument/2006/relationships/drawing" Target="../drawings/drawing1.xml" /><Relationship Id="rId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4"/>
  <sheetViews>
    <sheetView tabSelected="1" zoomScale="110" zoomScaleNormal="110" zoomScalePageLayoutView="0" workbookViewId="0" topLeftCell="O45">
      <selection activeCell="Z46" sqref="Z46"/>
    </sheetView>
  </sheetViews>
  <sheetFormatPr defaultColWidth="11.421875" defaultRowHeight="15"/>
  <cols>
    <col min="1" max="1" width="15.8515625" style="1" hidden="1" customWidth="1"/>
    <col min="2" max="2" width="16.57421875" style="1" hidden="1" customWidth="1"/>
    <col min="3" max="3" width="11.57421875" style="4" customWidth="1"/>
    <col min="4" max="4" width="17.421875" style="1" customWidth="1"/>
    <col min="5" max="5" width="14.140625" style="41" customWidth="1"/>
    <col min="6" max="6" width="16.57421875" style="1" customWidth="1"/>
    <col min="7" max="7" width="5.28125" style="1" customWidth="1"/>
    <col min="8" max="8" width="7.57421875" style="1" customWidth="1"/>
    <col min="9" max="11" width="6.00390625" style="1" customWidth="1"/>
    <col min="12" max="12" width="5.421875" style="1" customWidth="1"/>
    <col min="13" max="13" width="12.28125" style="1" customWidth="1"/>
    <col min="14" max="14" width="38.7109375" style="35" customWidth="1"/>
    <col min="15" max="15" width="8.140625" style="1" customWidth="1"/>
    <col min="16" max="16" width="17.8515625" style="1" hidden="1" customWidth="1"/>
    <col min="17" max="19" width="6.140625" style="36" customWidth="1"/>
    <col min="20" max="20" width="6.8515625" style="36" customWidth="1"/>
    <col min="21" max="21" width="7.8515625" style="1" customWidth="1"/>
    <col min="22" max="23" width="7.00390625" style="1" customWidth="1"/>
    <col min="24" max="24" width="6.421875" style="1" customWidth="1"/>
    <col min="25" max="25" width="34.00390625" style="47" hidden="1" customWidth="1"/>
    <col min="26" max="26" width="104.7109375" style="47" customWidth="1"/>
    <col min="27" max="16384" width="11.421875" style="1" customWidth="1"/>
  </cols>
  <sheetData>
    <row r="1" spans="1:26" ht="17.25" customHeight="1">
      <c r="A1" s="118"/>
      <c r="B1" s="119"/>
      <c r="C1" s="124" t="s">
        <v>0</v>
      </c>
      <c r="D1" s="125"/>
      <c r="E1" s="125"/>
      <c r="F1" s="125"/>
      <c r="G1" s="125"/>
      <c r="H1" s="125"/>
      <c r="I1" s="125"/>
      <c r="J1" s="125"/>
      <c r="K1" s="125"/>
      <c r="L1" s="125"/>
      <c r="M1" s="125"/>
      <c r="N1" s="125"/>
      <c r="O1" s="125"/>
      <c r="P1" s="125"/>
      <c r="Q1" s="125"/>
      <c r="R1" s="125"/>
      <c r="S1" s="125"/>
      <c r="T1" s="125"/>
      <c r="U1" s="125"/>
      <c r="V1" s="125"/>
      <c r="W1" s="125"/>
      <c r="X1" s="126"/>
      <c r="Y1" s="45"/>
      <c r="Z1" s="45"/>
    </row>
    <row r="2" spans="1:26" ht="25.5" customHeight="1">
      <c r="A2" s="120"/>
      <c r="B2" s="121"/>
      <c r="C2" s="127"/>
      <c r="D2" s="128"/>
      <c r="E2" s="128"/>
      <c r="F2" s="128"/>
      <c r="G2" s="128"/>
      <c r="H2" s="128"/>
      <c r="I2" s="128"/>
      <c r="J2" s="128"/>
      <c r="K2" s="128"/>
      <c r="L2" s="128"/>
      <c r="M2" s="128"/>
      <c r="N2" s="128"/>
      <c r="O2" s="128"/>
      <c r="P2" s="128"/>
      <c r="Q2" s="128"/>
      <c r="R2" s="128"/>
      <c r="S2" s="128"/>
      <c r="T2" s="128"/>
      <c r="U2" s="128"/>
      <c r="V2" s="128"/>
      <c r="W2" s="128"/>
      <c r="X2" s="129"/>
      <c r="Y2" s="45"/>
      <c r="Z2" s="45"/>
    </row>
    <row r="3" spans="1:26" ht="30" customHeight="1">
      <c r="A3" s="120"/>
      <c r="B3" s="121"/>
      <c r="C3" s="127"/>
      <c r="D3" s="128"/>
      <c r="E3" s="128"/>
      <c r="F3" s="128"/>
      <c r="G3" s="128"/>
      <c r="H3" s="128"/>
      <c r="I3" s="128"/>
      <c r="J3" s="128"/>
      <c r="K3" s="128"/>
      <c r="L3" s="128"/>
      <c r="M3" s="128"/>
      <c r="N3" s="128"/>
      <c r="O3" s="128"/>
      <c r="P3" s="128"/>
      <c r="Q3" s="128"/>
      <c r="R3" s="128"/>
      <c r="S3" s="128"/>
      <c r="T3" s="128"/>
      <c r="U3" s="128"/>
      <c r="V3" s="128"/>
      <c r="W3" s="128"/>
      <c r="X3" s="129"/>
      <c r="Y3" s="46"/>
      <c r="Z3" s="46"/>
    </row>
    <row r="4" spans="1:26" ht="17.25" customHeight="1">
      <c r="A4" s="122"/>
      <c r="B4" s="123"/>
      <c r="C4" s="130"/>
      <c r="D4" s="131"/>
      <c r="E4" s="131"/>
      <c r="F4" s="131"/>
      <c r="G4" s="131"/>
      <c r="H4" s="131"/>
      <c r="I4" s="131"/>
      <c r="J4" s="131"/>
      <c r="K4" s="131"/>
      <c r="L4" s="131"/>
      <c r="M4" s="131"/>
      <c r="N4" s="131"/>
      <c r="O4" s="131"/>
      <c r="P4" s="131"/>
      <c r="Q4" s="131"/>
      <c r="R4" s="131"/>
      <c r="S4" s="131"/>
      <c r="T4" s="131"/>
      <c r="U4" s="131"/>
      <c r="V4" s="131"/>
      <c r="W4" s="131"/>
      <c r="X4" s="132"/>
      <c r="Y4" s="45"/>
      <c r="Z4" s="45"/>
    </row>
    <row r="5" ht="13.5"/>
    <row r="6" spans="1:26" s="3" customFormat="1" ht="13.5">
      <c r="A6" s="133" t="s">
        <v>1</v>
      </c>
      <c r="B6" s="133"/>
      <c r="C6" s="133"/>
      <c r="D6" s="133"/>
      <c r="E6" s="133"/>
      <c r="F6" s="133"/>
      <c r="G6" s="133"/>
      <c r="H6" s="133"/>
      <c r="I6" s="133"/>
      <c r="J6" s="133"/>
      <c r="K6" s="133"/>
      <c r="L6" s="133"/>
      <c r="M6" s="133"/>
      <c r="N6" s="133"/>
      <c r="O6" s="133"/>
      <c r="P6" s="2"/>
      <c r="Q6" s="2"/>
      <c r="R6" s="2"/>
      <c r="S6" s="2"/>
      <c r="T6" s="2"/>
      <c r="U6" s="2"/>
      <c r="V6" s="2"/>
      <c r="W6" s="2"/>
      <c r="X6" s="2"/>
      <c r="Y6" s="48"/>
      <c r="Z6" s="48"/>
    </row>
    <row r="7" spans="3:26" s="3" customFormat="1" ht="13.5">
      <c r="C7" s="4"/>
      <c r="E7" s="5"/>
      <c r="N7" s="6"/>
      <c r="Q7" s="7"/>
      <c r="R7" s="7"/>
      <c r="S7" s="7"/>
      <c r="T7" s="7"/>
      <c r="Y7" s="44"/>
      <c r="Z7" s="44"/>
    </row>
    <row r="8" spans="1:26" s="3" customFormat="1" ht="22.5" customHeight="1">
      <c r="A8" s="115" t="s">
        <v>2</v>
      </c>
      <c r="B8" s="115" t="s">
        <v>3</v>
      </c>
      <c r="C8" s="134" t="s">
        <v>4</v>
      </c>
      <c r="D8" s="135"/>
      <c r="E8" s="138" t="s">
        <v>5</v>
      </c>
      <c r="F8" s="115" t="s">
        <v>6</v>
      </c>
      <c r="G8" s="110" t="s">
        <v>7</v>
      </c>
      <c r="H8" s="110" t="s">
        <v>8</v>
      </c>
      <c r="I8" s="112" t="s">
        <v>9</v>
      </c>
      <c r="J8" s="113"/>
      <c r="K8" s="113"/>
      <c r="L8" s="114"/>
      <c r="M8" s="110" t="s">
        <v>10</v>
      </c>
      <c r="N8" s="115" t="s">
        <v>11</v>
      </c>
      <c r="O8" s="117" t="s">
        <v>12</v>
      </c>
      <c r="P8" s="78" t="s">
        <v>13</v>
      </c>
      <c r="Q8" s="79" t="s">
        <v>14</v>
      </c>
      <c r="R8" s="80"/>
      <c r="S8" s="80"/>
      <c r="T8" s="81"/>
      <c r="U8" s="110" t="s">
        <v>15</v>
      </c>
      <c r="V8" s="110" t="s">
        <v>16</v>
      </c>
      <c r="W8" s="110" t="s">
        <v>17</v>
      </c>
      <c r="X8" s="110" t="s">
        <v>18</v>
      </c>
      <c r="Y8" s="76" t="s">
        <v>80</v>
      </c>
      <c r="Z8" s="76" t="s">
        <v>138</v>
      </c>
    </row>
    <row r="9" spans="1:26" s="3" customFormat="1" ht="40.5">
      <c r="A9" s="116"/>
      <c r="B9" s="116"/>
      <c r="C9" s="136"/>
      <c r="D9" s="137"/>
      <c r="E9" s="139"/>
      <c r="F9" s="116"/>
      <c r="G9" s="111"/>
      <c r="H9" s="111"/>
      <c r="I9" s="8" t="s">
        <v>19</v>
      </c>
      <c r="J9" s="8" t="s">
        <v>20</v>
      </c>
      <c r="K9" s="8" t="s">
        <v>21</v>
      </c>
      <c r="L9" s="8" t="s">
        <v>22</v>
      </c>
      <c r="M9" s="111"/>
      <c r="N9" s="116"/>
      <c r="O9" s="117"/>
      <c r="P9" s="78"/>
      <c r="Q9" s="9" t="s">
        <v>19</v>
      </c>
      <c r="R9" s="9" t="s">
        <v>20</v>
      </c>
      <c r="S9" s="9" t="s">
        <v>21</v>
      </c>
      <c r="T9" s="9" t="s">
        <v>22</v>
      </c>
      <c r="U9" s="111"/>
      <c r="V9" s="111"/>
      <c r="W9" s="111"/>
      <c r="X9" s="111"/>
      <c r="Y9" s="77"/>
      <c r="Z9" s="77"/>
    </row>
    <row r="10" spans="1:26" s="3" customFormat="1" ht="54.75" customHeight="1">
      <c r="A10" s="95" t="s">
        <v>23</v>
      </c>
      <c r="B10" s="98" t="s">
        <v>24</v>
      </c>
      <c r="C10" s="101">
        <v>1</v>
      </c>
      <c r="D10" s="104" t="s">
        <v>25</v>
      </c>
      <c r="E10" s="107" t="s">
        <v>26</v>
      </c>
      <c r="F10" s="150" t="s">
        <v>27</v>
      </c>
      <c r="G10" s="93">
        <v>0.15</v>
      </c>
      <c r="H10" s="153">
        <v>2</v>
      </c>
      <c r="I10" s="82"/>
      <c r="J10" s="82"/>
      <c r="K10" s="82"/>
      <c r="L10" s="140">
        <v>2</v>
      </c>
      <c r="M10" s="104">
        <v>40</v>
      </c>
      <c r="N10" s="10" t="s">
        <v>28</v>
      </c>
      <c r="O10" s="11">
        <v>0.2</v>
      </c>
      <c r="P10" s="74" t="s">
        <v>29</v>
      </c>
      <c r="Q10" s="12">
        <v>1</v>
      </c>
      <c r="R10" s="12"/>
      <c r="S10" s="12"/>
      <c r="T10" s="12"/>
      <c r="U10" s="60">
        <v>1</v>
      </c>
      <c r="V10" s="14">
        <f>+U10*O10</f>
        <v>0.2</v>
      </c>
      <c r="W10" s="71"/>
      <c r="X10" s="71"/>
      <c r="Y10" s="49" t="s">
        <v>82</v>
      </c>
      <c r="Z10" s="59" t="s">
        <v>123</v>
      </c>
    </row>
    <row r="11" spans="1:26" s="3" customFormat="1" ht="135">
      <c r="A11" s="96"/>
      <c r="B11" s="99"/>
      <c r="C11" s="102"/>
      <c r="D11" s="105"/>
      <c r="E11" s="108"/>
      <c r="F11" s="151"/>
      <c r="G11" s="93"/>
      <c r="H11" s="154"/>
      <c r="I11" s="83"/>
      <c r="J11" s="83"/>
      <c r="K11" s="83"/>
      <c r="L11" s="141"/>
      <c r="M11" s="105"/>
      <c r="N11" s="16" t="s">
        <v>30</v>
      </c>
      <c r="O11" s="11">
        <v>0.4</v>
      </c>
      <c r="P11" s="75"/>
      <c r="Q11" s="12">
        <v>0.25</v>
      </c>
      <c r="R11" s="12">
        <v>0.5</v>
      </c>
      <c r="S11" s="12">
        <v>0.75</v>
      </c>
      <c r="T11" s="12">
        <v>1</v>
      </c>
      <c r="U11" s="13">
        <v>1</v>
      </c>
      <c r="V11" s="14">
        <f>+U11*O11</f>
        <v>0.4</v>
      </c>
      <c r="W11" s="72"/>
      <c r="X11" s="72"/>
      <c r="Y11" s="50" t="s">
        <v>83</v>
      </c>
      <c r="Z11" s="56" t="s">
        <v>135</v>
      </c>
    </row>
    <row r="12" spans="1:26" s="3" customFormat="1" ht="52.5" customHeight="1">
      <c r="A12" s="96"/>
      <c r="B12" s="99"/>
      <c r="C12" s="102"/>
      <c r="D12" s="105"/>
      <c r="E12" s="108"/>
      <c r="F12" s="151"/>
      <c r="G12" s="93"/>
      <c r="H12" s="154"/>
      <c r="I12" s="83"/>
      <c r="J12" s="83"/>
      <c r="K12" s="83"/>
      <c r="L12" s="141"/>
      <c r="M12" s="105"/>
      <c r="N12" s="10" t="s">
        <v>31</v>
      </c>
      <c r="O12" s="11">
        <v>0.2</v>
      </c>
      <c r="P12" s="75"/>
      <c r="Q12" s="12">
        <v>0.25</v>
      </c>
      <c r="R12" s="12">
        <v>0.5</v>
      </c>
      <c r="S12" s="12">
        <v>0.75</v>
      </c>
      <c r="T12" s="12">
        <v>1</v>
      </c>
      <c r="U12" s="60">
        <v>1</v>
      </c>
      <c r="V12" s="14">
        <f>+U12*O12</f>
        <v>0.2</v>
      </c>
      <c r="W12" s="17"/>
      <c r="X12" s="17"/>
      <c r="Y12" s="50" t="s">
        <v>84</v>
      </c>
      <c r="Z12" s="58" t="s">
        <v>115</v>
      </c>
    </row>
    <row r="13" spans="1:26" s="3" customFormat="1" ht="148.5">
      <c r="A13" s="97"/>
      <c r="B13" s="100"/>
      <c r="C13" s="103"/>
      <c r="D13" s="106"/>
      <c r="E13" s="109"/>
      <c r="F13" s="152"/>
      <c r="G13" s="93"/>
      <c r="H13" s="155"/>
      <c r="I13" s="84"/>
      <c r="J13" s="84"/>
      <c r="K13" s="84"/>
      <c r="L13" s="142"/>
      <c r="M13" s="106"/>
      <c r="N13" s="10" t="s">
        <v>32</v>
      </c>
      <c r="O13" s="11">
        <v>0.2</v>
      </c>
      <c r="P13" s="75"/>
      <c r="Q13" s="12">
        <v>0.25</v>
      </c>
      <c r="R13" s="12">
        <v>0.5</v>
      </c>
      <c r="S13" s="12">
        <v>0.75</v>
      </c>
      <c r="T13" s="12">
        <v>1</v>
      </c>
      <c r="U13" s="13">
        <v>1</v>
      </c>
      <c r="V13" s="14">
        <f>+U13*O13</f>
        <v>0.2</v>
      </c>
      <c r="W13" s="17"/>
      <c r="X13" s="17"/>
      <c r="Y13" s="50" t="s">
        <v>85</v>
      </c>
      <c r="Z13" s="15" t="s">
        <v>136</v>
      </c>
    </row>
    <row r="14" spans="1:26" s="67" customFormat="1" ht="14.25">
      <c r="A14" s="85" t="s">
        <v>33</v>
      </c>
      <c r="B14" s="86"/>
      <c r="C14" s="86"/>
      <c r="D14" s="86"/>
      <c r="E14" s="86"/>
      <c r="F14" s="86"/>
      <c r="G14" s="86"/>
      <c r="H14" s="86"/>
      <c r="I14" s="86"/>
      <c r="J14" s="86"/>
      <c r="K14" s="86"/>
      <c r="L14" s="86"/>
      <c r="M14" s="86"/>
      <c r="N14" s="87"/>
      <c r="O14" s="62">
        <f>SUM(O10:O13)</f>
        <v>1</v>
      </c>
      <c r="P14" s="63"/>
      <c r="Q14" s="64"/>
      <c r="R14" s="64"/>
      <c r="S14" s="64"/>
      <c r="T14" s="64"/>
      <c r="U14" s="65"/>
      <c r="V14" s="66">
        <f>SUM(V10:V13)</f>
        <v>1</v>
      </c>
      <c r="W14" s="65">
        <v>0.15</v>
      </c>
      <c r="X14" s="65">
        <f>V14*W14</f>
        <v>0.15</v>
      </c>
      <c r="Y14" s="63"/>
      <c r="Z14" s="63"/>
    </row>
    <row r="15" spans="1:26" s="3" customFormat="1" ht="30">
      <c r="A15" s="88" t="s">
        <v>23</v>
      </c>
      <c r="B15" s="88" t="s">
        <v>24</v>
      </c>
      <c r="C15" s="89">
        <v>2</v>
      </c>
      <c r="D15" s="90" t="s">
        <v>34</v>
      </c>
      <c r="E15" s="91" t="s">
        <v>35</v>
      </c>
      <c r="F15" s="92" t="s">
        <v>36</v>
      </c>
      <c r="G15" s="93">
        <v>0.15</v>
      </c>
      <c r="H15" s="90">
        <v>12</v>
      </c>
      <c r="I15" s="94"/>
      <c r="J15" s="140">
        <v>7</v>
      </c>
      <c r="K15" s="94"/>
      <c r="L15" s="140">
        <v>5</v>
      </c>
      <c r="M15" s="90">
        <v>60</v>
      </c>
      <c r="N15" s="10" t="s">
        <v>37</v>
      </c>
      <c r="O15" s="11">
        <v>0.1</v>
      </c>
      <c r="P15" s="74" t="s">
        <v>29</v>
      </c>
      <c r="Q15" s="12">
        <v>0.5</v>
      </c>
      <c r="R15" s="12"/>
      <c r="S15" s="12">
        <v>1</v>
      </c>
      <c r="T15" s="19"/>
      <c r="U15" s="60">
        <v>1</v>
      </c>
      <c r="V15" s="14">
        <f>+U15*O15</f>
        <v>0.1</v>
      </c>
      <c r="W15" s="71"/>
      <c r="X15" s="71"/>
      <c r="Y15" s="50" t="s">
        <v>86</v>
      </c>
      <c r="Z15" s="59" t="s">
        <v>117</v>
      </c>
    </row>
    <row r="16" spans="1:26" s="3" customFormat="1" ht="30">
      <c r="A16" s="88"/>
      <c r="B16" s="88"/>
      <c r="C16" s="89"/>
      <c r="D16" s="90"/>
      <c r="E16" s="91"/>
      <c r="F16" s="92"/>
      <c r="G16" s="93"/>
      <c r="H16" s="90"/>
      <c r="I16" s="94"/>
      <c r="J16" s="141"/>
      <c r="K16" s="94"/>
      <c r="L16" s="141"/>
      <c r="M16" s="90"/>
      <c r="N16" s="10" t="s">
        <v>38</v>
      </c>
      <c r="O16" s="11">
        <v>0.1</v>
      </c>
      <c r="P16" s="75"/>
      <c r="Q16" s="12">
        <v>0.5</v>
      </c>
      <c r="R16" s="12"/>
      <c r="S16" s="12">
        <v>1</v>
      </c>
      <c r="T16" s="19"/>
      <c r="U16" s="60">
        <v>1</v>
      </c>
      <c r="V16" s="14">
        <f aca="true" t="shared" si="0" ref="V16:V21">+U16*O16</f>
        <v>0.1</v>
      </c>
      <c r="W16" s="72"/>
      <c r="X16" s="72"/>
      <c r="Y16" s="50" t="s">
        <v>87</v>
      </c>
      <c r="Z16" s="59" t="s">
        <v>119</v>
      </c>
    </row>
    <row r="17" spans="1:26" s="3" customFormat="1" ht="45">
      <c r="A17" s="88"/>
      <c r="B17" s="88"/>
      <c r="C17" s="89"/>
      <c r="D17" s="90"/>
      <c r="E17" s="91"/>
      <c r="F17" s="92"/>
      <c r="G17" s="93"/>
      <c r="H17" s="90"/>
      <c r="I17" s="94"/>
      <c r="J17" s="141"/>
      <c r="K17" s="94"/>
      <c r="L17" s="141"/>
      <c r="M17" s="90"/>
      <c r="N17" s="10" t="s">
        <v>39</v>
      </c>
      <c r="O17" s="11">
        <v>0.1</v>
      </c>
      <c r="P17" s="75"/>
      <c r="Q17" s="12">
        <v>0.5</v>
      </c>
      <c r="R17" s="12"/>
      <c r="S17" s="12">
        <v>1</v>
      </c>
      <c r="T17" s="19"/>
      <c r="U17" s="60">
        <v>1</v>
      </c>
      <c r="V17" s="14">
        <f t="shared" si="0"/>
        <v>0.1</v>
      </c>
      <c r="W17" s="72"/>
      <c r="X17" s="72"/>
      <c r="Y17" s="50" t="s">
        <v>88</v>
      </c>
      <c r="Z17" s="59" t="s">
        <v>118</v>
      </c>
    </row>
    <row r="18" spans="1:26" s="3" customFormat="1" ht="45">
      <c r="A18" s="88"/>
      <c r="B18" s="88"/>
      <c r="C18" s="89"/>
      <c r="D18" s="90"/>
      <c r="E18" s="91"/>
      <c r="F18" s="92"/>
      <c r="G18" s="93"/>
      <c r="H18" s="90"/>
      <c r="I18" s="94"/>
      <c r="J18" s="141"/>
      <c r="K18" s="94"/>
      <c r="L18" s="141"/>
      <c r="M18" s="90"/>
      <c r="N18" s="10" t="s">
        <v>40</v>
      </c>
      <c r="O18" s="11">
        <v>0.1</v>
      </c>
      <c r="P18" s="75"/>
      <c r="Q18" s="12"/>
      <c r="R18" s="12">
        <v>0.5</v>
      </c>
      <c r="S18" s="12">
        <v>1</v>
      </c>
      <c r="T18" s="19"/>
      <c r="U18" s="60">
        <v>1</v>
      </c>
      <c r="V18" s="14">
        <f t="shared" si="0"/>
        <v>0.1</v>
      </c>
      <c r="W18" s="72"/>
      <c r="X18" s="72"/>
      <c r="Y18" s="50" t="s">
        <v>89</v>
      </c>
      <c r="Z18" s="59" t="s">
        <v>120</v>
      </c>
    </row>
    <row r="19" spans="1:26" s="3" customFormat="1" ht="45">
      <c r="A19" s="88"/>
      <c r="B19" s="88"/>
      <c r="C19" s="89"/>
      <c r="D19" s="90"/>
      <c r="E19" s="91"/>
      <c r="F19" s="92"/>
      <c r="G19" s="93"/>
      <c r="H19" s="90"/>
      <c r="I19" s="94"/>
      <c r="J19" s="141"/>
      <c r="K19" s="94"/>
      <c r="L19" s="141"/>
      <c r="M19" s="90"/>
      <c r="N19" s="10" t="s">
        <v>41</v>
      </c>
      <c r="O19" s="11">
        <v>0.25</v>
      </c>
      <c r="P19" s="75"/>
      <c r="Q19" s="12">
        <v>0.25</v>
      </c>
      <c r="R19" s="12">
        <v>0.5</v>
      </c>
      <c r="S19" s="12">
        <v>0.75</v>
      </c>
      <c r="T19" s="12">
        <v>1</v>
      </c>
      <c r="U19" s="60">
        <v>1</v>
      </c>
      <c r="V19" s="14">
        <f t="shared" si="0"/>
        <v>0.25</v>
      </c>
      <c r="W19" s="72"/>
      <c r="X19" s="72"/>
      <c r="Y19" s="50" t="s">
        <v>90</v>
      </c>
      <c r="Z19" s="59" t="s">
        <v>121</v>
      </c>
    </row>
    <row r="20" spans="1:26" s="3" customFormat="1" ht="30">
      <c r="A20" s="88"/>
      <c r="B20" s="88"/>
      <c r="C20" s="89"/>
      <c r="D20" s="90"/>
      <c r="E20" s="91"/>
      <c r="F20" s="92"/>
      <c r="G20" s="93"/>
      <c r="H20" s="90"/>
      <c r="I20" s="94"/>
      <c r="J20" s="141"/>
      <c r="K20" s="94"/>
      <c r="L20" s="141"/>
      <c r="M20" s="90"/>
      <c r="N20" s="10" t="s">
        <v>42</v>
      </c>
      <c r="O20" s="11">
        <v>0.1</v>
      </c>
      <c r="P20" s="75"/>
      <c r="Q20" s="12">
        <v>0.5</v>
      </c>
      <c r="R20" s="12"/>
      <c r="S20" s="12">
        <v>1</v>
      </c>
      <c r="T20" s="19"/>
      <c r="U20" s="60">
        <v>1</v>
      </c>
      <c r="V20" s="14">
        <f t="shared" si="0"/>
        <v>0.1</v>
      </c>
      <c r="W20" s="73"/>
      <c r="X20" s="73"/>
      <c r="Y20" s="50" t="s">
        <v>91</v>
      </c>
      <c r="Z20" s="59" t="s">
        <v>122</v>
      </c>
    </row>
    <row r="21" spans="1:26" s="3" customFormat="1" ht="81">
      <c r="A21" s="88"/>
      <c r="B21" s="88"/>
      <c r="C21" s="89"/>
      <c r="D21" s="90"/>
      <c r="E21" s="91"/>
      <c r="F21" s="92"/>
      <c r="G21" s="93"/>
      <c r="H21" s="90"/>
      <c r="I21" s="94"/>
      <c r="J21" s="142"/>
      <c r="K21" s="94"/>
      <c r="L21" s="142"/>
      <c r="M21" s="90"/>
      <c r="N21" s="10" t="s">
        <v>43</v>
      </c>
      <c r="O21" s="11">
        <v>0.25</v>
      </c>
      <c r="P21" s="20"/>
      <c r="Q21" s="12">
        <v>0.25</v>
      </c>
      <c r="R21" s="12">
        <v>0.5</v>
      </c>
      <c r="S21" s="12">
        <v>0.75</v>
      </c>
      <c r="T21" s="12">
        <v>1</v>
      </c>
      <c r="U21" s="13">
        <v>1</v>
      </c>
      <c r="V21" s="14">
        <f t="shared" si="0"/>
        <v>0.25</v>
      </c>
      <c r="W21" s="21"/>
      <c r="X21" s="21"/>
      <c r="Y21" s="50" t="s">
        <v>92</v>
      </c>
      <c r="Z21" s="15" t="s">
        <v>139</v>
      </c>
    </row>
    <row r="22" spans="1:26" s="67" customFormat="1" ht="14.25">
      <c r="A22" s="85" t="s">
        <v>33</v>
      </c>
      <c r="B22" s="86"/>
      <c r="C22" s="86"/>
      <c r="D22" s="86"/>
      <c r="E22" s="86"/>
      <c r="F22" s="86"/>
      <c r="G22" s="86"/>
      <c r="H22" s="86"/>
      <c r="I22" s="86"/>
      <c r="J22" s="86"/>
      <c r="K22" s="86"/>
      <c r="L22" s="86"/>
      <c r="M22" s="86"/>
      <c r="N22" s="87"/>
      <c r="O22" s="62">
        <f>SUM(O15:O21)</f>
        <v>1</v>
      </c>
      <c r="P22" s="63"/>
      <c r="Q22" s="64"/>
      <c r="R22" s="64"/>
      <c r="S22" s="64"/>
      <c r="T22" s="64"/>
      <c r="U22" s="65"/>
      <c r="V22" s="66">
        <f>SUM(V15:V21)</f>
        <v>1</v>
      </c>
      <c r="W22" s="65">
        <v>0.1</v>
      </c>
      <c r="X22" s="65">
        <f>V22*W22</f>
        <v>0.1</v>
      </c>
      <c r="Y22" s="63"/>
      <c r="Z22" s="63"/>
    </row>
    <row r="23" spans="1:26" s="3" customFormat="1" ht="30">
      <c r="A23" s="143" t="s">
        <v>23</v>
      </c>
      <c r="B23" s="92" t="s">
        <v>24</v>
      </c>
      <c r="C23" s="89">
        <v>3</v>
      </c>
      <c r="D23" s="92" t="s">
        <v>81</v>
      </c>
      <c r="E23" s="146" t="s">
        <v>44</v>
      </c>
      <c r="F23" s="92" t="s">
        <v>45</v>
      </c>
      <c r="G23" s="147"/>
      <c r="H23" s="159">
        <v>1</v>
      </c>
      <c r="I23" s="94"/>
      <c r="J23" s="94"/>
      <c r="K23" s="94"/>
      <c r="L23" s="140">
        <v>1</v>
      </c>
      <c r="M23" s="160">
        <v>35</v>
      </c>
      <c r="N23" s="16" t="s">
        <v>112</v>
      </c>
      <c r="O23" s="12">
        <v>0.3</v>
      </c>
      <c r="P23" s="12"/>
      <c r="Q23" s="12">
        <v>0.25</v>
      </c>
      <c r="R23" s="12">
        <v>0.5</v>
      </c>
      <c r="S23" s="12">
        <v>0.75</v>
      </c>
      <c r="T23" s="12">
        <v>1</v>
      </c>
      <c r="U23" s="60">
        <v>1</v>
      </c>
      <c r="V23" s="14">
        <f aca="true" t="shared" si="1" ref="V23:V28">+U23*O23</f>
        <v>0.3</v>
      </c>
      <c r="W23" s="22"/>
      <c r="X23" s="22"/>
      <c r="Y23" s="52" t="s">
        <v>93</v>
      </c>
      <c r="Z23" s="59" t="s">
        <v>124</v>
      </c>
    </row>
    <row r="24" spans="1:26" s="3" customFormat="1" ht="54">
      <c r="A24" s="144"/>
      <c r="B24" s="92"/>
      <c r="C24" s="89"/>
      <c r="D24" s="92"/>
      <c r="E24" s="146"/>
      <c r="F24" s="92"/>
      <c r="G24" s="147"/>
      <c r="H24" s="159"/>
      <c r="I24" s="94"/>
      <c r="J24" s="94"/>
      <c r="K24" s="94"/>
      <c r="L24" s="141"/>
      <c r="M24" s="160"/>
      <c r="N24" s="16" t="s">
        <v>113</v>
      </c>
      <c r="O24" s="12">
        <v>0.15</v>
      </c>
      <c r="P24" s="12"/>
      <c r="Q24" s="12">
        <v>0.25</v>
      </c>
      <c r="R24" s="12">
        <v>0.5</v>
      </c>
      <c r="S24" s="12">
        <v>0.75</v>
      </c>
      <c r="T24" s="12">
        <v>1</v>
      </c>
      <c r="U24" s="13">
        <v>1</v>
      </c>
      <c r="V24" s="14">
        <f t="shared" si="1"/>
        <v>0.15</v>
      </c>
      <c r="W24" s="22"/>
      <c r="X24" s="22"/>
      <c r="Y24" s="53" t="s">
        <v>94</v>
      </c>
      <c r="Z24" s="59" t="s">
        <v>125</v>
      </c>
    </row>
    <row r="25" spans="1:26" s="3" customFormat="1" ht="92.25" customHeight="1">
      <c r="A25" s="144"/>
      <c r="B25" s="92"/>
      <c r="C25" s="89"/>
      <c r="D25" s="92"/>
      <c r="E25" s="146"/>
      <c r="F25" s="92"/>
      <c r="G25" s="147"/>
      <c r="H25" s="159"/>
      <c r="I25" s="94"/>
      <c r="J25" s="94"/>
      <c r="K25" s="94"/>
      <c r="L25" s="141"/>
      <c r="M25" s="160"/>
      <c r="N25" s="35" t="s">
        <v>114</v>
      </c>
      <c r="O25" s="12">
        <v>0.2</v>
      </c>
      <c r="P25" s="54"/>
      <c r="Q25" s="12">
        <v>0.25</v>
      </c>
      <c r="R25" s="12">
        <v>0.5</v>
      </c>
      <c r="S25" s="12">
        <v>0.75</v>
      </c>
      <c r="T25" s="12">
        <v>1</v>
      </c>
      <c r="U25" s="13">
        <v>1</v>
      </c>
      <c r="V25" s="14">
        <f t="shared" si="1"/>
        <v>0.2</v>
      </c>
      <c r="W25" s="42"/>
      <c r="X25" s="42"/>
      <c r="Y25" s="53"/>
      <c r="Z25" s="56" t="s">
        <v>126</v>
      </c>
    </row>
    <row r="26" spans="1:26" s="3" customFormat="1" ht="45">
      <c r="A26" s="144"/>
      <c r="B26" s="92"/>
      <c r="C26" s="89"/>
      <c r="D26" s="92"/>
      <c r="E26" s="146"/>
      <c r="F26" s="92"/>
      <c r="G26" s="147"/>
      <c r="H26" s="159"/>
      <c r="I26" s="94"/>
      <c r="J26" s="94"/>
      <c r="K26" s="94"/>
      <c r="L26" s="141"/>
      <c r="M26" s="160"/>
      <c r="N26" s="16" t="s">
        <v>46</v>
      </c>
      <c r="O26" s="11">
        <v>0.1</v>
      </c>
      <c r="P26" s="148" t="s">
        <v>29</v>
      </c>
      <c r="Q26" s="12"/>
      <c r="R26" s="12"/>
      <c r="S26" s="12"/>
      <c r="T26" s="12">
        <v>1</v>
      </c>
      <c r="U26" s="60">
        <v>1</v>
      </c>
      <c r="V26" s="14">
        <f t="shared" si="1"/>
        <v>0.1</v>
      </c>
      <c r="W26" s="71"/>
      <c r="X26" s="71"/>
      <c r="Y26" s="51" t="s">
        <v>95</v>
      </c>
      <c r="Z26" s="59" t="s">
        <v>127</v>
      </c>
    </row>
    <row r="27" spans="1:26" s="3" customFormat="1" ht="143.25" customHeight="1">
      <c r="A27" s="144"/>
      <c r="B27" s="92"/>
      <c r="C27" s="89"/>
      <c r="D27" s="92"/>
      <c r="E27" s="146"/>
      <c r="F27" s="92"/>
      <c r="G27" s="147"/>
      <c r="H27" s="159"/>
      <c r="I27" s="94"/>
      <c r="J27" s="94"/>
      <c r="K27" s="94"/>
      <c r="L27" s="141"/>
      <c r="M27" s="160"/>
      <c r="N27" s="16" t="s">
        <v>47</v>
      </c>
      <c r="O27" s="11">
        <v>0.1</v>
      </c>
      <c r="P27" s="149"/>
      <c r="Q27" s="12"/>
      <c r="R27" s="12"/>
      <c r="S27" s="12"/>
      <c r="T27" s="12">
        <v>1</v>
      </c>
      <c r="U27" s="13">
        <v>1</v>
      </c>
      <c r="V27" s="14">
        <f t="shared" si="1"/>
        <v>0.1</v>
      </c>
      <c r="W27" s="72"/>
      <c r="X27" s="72"/>
      <c r="Y27" s="50" t="s">
        <v>96</v>
      </c>
      <c r="Z27" s="15" t="s">
        <v>128</v>
      </c>
    </row>
    <row r="28" spans="1:26" s="3" customFormat="1" ht="40.5">
      <c r="A28" s="145"/>
      <c r="B28" s="92"/>
      <c r="C28" s="89"/>
      <c r="D28" s="92"/>
      <c r="E28" s="146"/>
      <c r="F28" s="92"/>
      <c r="G28" s="147"/>
      <c r="H28" s="159"/>
      <c r="I28" s="94"/>
      <c r="J28" s="94"/>
      <c r="K28" s="94"/>
      <c r="L28" s="141"/>
      <c r="M28" s="160"/>
      <c r="N28" s="16" t="s">
        <v>48</v>
      </c>
      <c r="O28" s="11">
        <v>0.15</v>
      </c>
      <c r="P28" s="149"/>
      <c r="Q28" s="12"/>
      <c r="R28" s="12"/>
      <c r="S28" s="12"/>
      <c r="T28" s="12">
        <v>1</v>
      </c>
      <c r="U28" s="13">
        <v>1</v>
      </c>
      <c r="V28" s="14">
        <f t="shared" si="1"/>
        <v>0.15</v>
      </c>
      <c r="W28" s="73"/>
      <c r="X28" s="73"/>
      <c r="Y28" s="50" t="s">
        <v>97</v>
      </c>
      <c r="Z28" s="15" t="s">
        <v>140</v>
      </c>
    </row>
    <row r="29" spans="1:26" s="67" customFormat="1" ht="14.25">
      <c r="A29" s="85" t="s">
        <v>33</v>
      </c>
      <c r="B29" s="86"/>
      <c r="C29" s="86"/>
      <c r="D29" s="86"/>
      <c r="E29" s="86"/>
      <c r="F29" s="86"/>
      <c r="G29" s="86"/>
      <c r="H29" s="86"/>
      <c r="I29" s="86"/>
      <c r="J29" s="86"/>
      <c r="K29" s="86"/>
      <c r="L29" s="86"/>
      <c r="M29" s="86"/>
      <c r="N29" s="87"/>
      <c r="O29" s="62">
        <f>SUM(O23:O28)</f>
        <v>0.9999999999999999</v>
      </c>
      <c r="P29" s="63"/>
      <c r="Q29" s="64"/>
      <c r="R29" s="64"/>
      <c r="S29" s="64"/>
      <c r="T29" s="64"/>
      <c r="U29" s="65"/>
      <c r="V29" s="66">
        <f>SUM(V23:V28)</f>
        <v>0.9999999999999999</v>
      </c>
      <c r="W29" s="65">
        <v>0.1</v>
      </c>
      <c r="X29" s="65">
        <f>V29*W29</f>
        <v>0.09999999999999999</v>
      </c>
      <c r="Y29" s="63"/>
      <c r="Z29" s="63"/>
    </row>
    <row r="30" spans="1:26" s="3" customFormat="1" ht="66.75" customHeight="1">
      <c r="A30" s="95" t="s">
        <v>23</v>
      </c>
      <c r="B30" s="98" t="s">
        <v>49</v>
      </c>
      <c r="C30" s="101">
        <v>4</v>
      </c>
      <c r="D30" s="98" t="s">
        <v>50</v>
      </c>
      <c r="E30" s="156" t="s">
        <v>51</v>
      </c>
      <c r="F30" s="98" t="s">
        <v>52</v>
      </c>
      <c r="G30" s="164"/>
      <c r="H30" s="161">
        <v>1</v>
      </c>
      <c r="I30" s="167"/>
      <c r="J30" s="167"/>
      <c r="K30" s="140">
        <v>1</v>
      </c>
      <c r="L30" s="167"/>
      <c r="M30" s="161">
        <v>700</v>
      </c>
      <c r="N30" s="16" t="s">
        <v>53</v>
      </c>
      <c r="O30" s="11">
        <v>0.2</v>
      </c>
      <c r="P30" s="75"/>
      <c r="Q30" s="23">
        <v>0.5</v>
      </c>
      <c r="R30" s="23">
        <v>1</v>
      </c>
      <c r="S30" s="23"/>
      <c r="T30" s="23"/>
      <c r="U30" s="60">
        <v>1</v>
      </c>
      <c r="V30" s="14">
        <f>+U30*O30</f>
        <v>0.2</v>
      </c>
      <c r="W30" s="71"/>
      <c r="X30" s="71"/>
      <c r="Y30" s="51" t="s">
        <v>98</v>
      </c>
      <c r="Z30" s="59" t="s">
        <v>129</v>
      </c>
    </row>
    <row r="31" spans="1:26" s="3" customFormat="1" ht="170.25" customHeight="1">
      <c r="A31" s="96"/>
      <c r="B31" s="99"/>
      <c r="C31" s="102"/>
      <c r="D31" s="99"/>
      <c r="E31" s="157"/>
      <c r="F31" s="99"/>
      <c r="G31" s="165"/>
      <c r="H31" s="162"/>
      <c r="I31" s="168"/>
      <c r="J31" s="168"/>
      <c r="K31" s="141"/>
      <c r="L31" s="168"/>
      <c r="M31" s="162"/>
      <c r="N31" s="16" t="s">
        <v>54</v>
      </c>
      <c r="O31" s="11">
        <v>0.2</v>
      </c>
      <c r="P31" s="75"/>
      <c r="Q31" s="23">
        <v>0.25</v>
      </c>
      <c r="R31" s="23">
        <v>0.5</v>
      </c>
      <c r="S31" s="23">
        <v>0.75</v>
      </c>
      <c r="T31" s="23">
        <v>1</v>
      </c>
      <c r="U31" s="13">
        <v>1</v>
      </c>
      <c r="V31" s="14">
        <f>+U31*O31</f>
        <v>0.2</v>
      </c>
      <c r="W31" s="72"/>
      <c r="X31" s="72"/>
      <c r="Y31" s="50" t="s">
        <v>99</v>
      </c>
      <c r="Z31" s="15" t="s">
        <v>141</v>
      </c>
    </row>
    <row r="32" spans="1:26" s="3" customFormat="1" ht="153.75" customHeight="1">
      <c r="A32" s="96"/>
      <c r="B32" s="99"/>
      <c r="C32" s="102"/>
      <c r="D32" s="99"/>
      <c r="E32" s="157"/>
      <c r="F32" s="99"/>
      <c r="G32" s="165"/>
      <c r="H32" s="162"/>
      <c r="I32" s="168"/>
      <c r="J32" s="168"/>
      <c r="K32" s="141"/>
      <c r="L32" s="168"/>
      <c r="M32" s="162"/>
      <c r="N32" s="16" t="s">
        <v>55</v>
      </c>
      <c r="O32" s="11">
        <v>0.3</v>
      </c>
      <c r="P32" s="75"/>
      <c r="Q32" s="23">
        <v>0.25</v>
      </c>
      <c r="R32" s="23">
        <v>0.5</v>
      </c>
      <c r="S32" s="23">
        <v>0.75</v>
      </c>
      <c r="T32" s="23">
        <v>1</v>
      </c>
      <c r="U32" s="13">
        <v>1</v>
      </c>
      <c r="V32" s="14">
        <f>+U32*O32</f>
        <v>0.3</v>
      </c>
      <c r="W32" s="72"/>
      <c r="X32" s="72"/>
      <c r="Y32" s="50" t="s">
        <v>100</v>
      </c>
      <c r="Z32" s="27" t="s">
        <v>142</v>
      </c>
    </row>
    <row r="33" spans="1:26" s="3" customFormat="1" ht="45">
      <c r="A33" s="96"/>
      <c r="B33" s="99"/>
      <c r="C33" s="102"/>
      <c r="D33" s="99"/>
      <c r="E33" s="157"/>
      <c r="F33" s="99"/>
      <c r="G33" s="165"/>
      <c r="H33" s="162"/>
      <c r="I33" s="168"/>
      <c r="J33" s="168"/>
      <c r="K33" s="141"/>
      <c r="L33" s="168"/>
      <c r="M33" s="162"/>
      <c r="N33" s="16" t="s">
        <v>56</v>
      </c>
      <c r="O33" s="24">
        <v>0.2</v>
      </c>
      <c r="P33" s="20"/>
      <c r="Q33" s="23">
        <v>0.25</v>
      </c>
      <c r="R33" s="23">
        <v>0.5</v>
      </c>
      <c r="S33" s="23">
        <v>0.75</v>
      </c>
      <c r="T33" s="23">
        <v>1</v>
      </c>
      <c r="U33" s="60">
        <v>1</v>
      </c>
      <c r="V33" s="14">
        <f>+U33*O33</f>
        <v>0.2</v>
      </c>
      <c r="W33" s="21"/>
      <c r="X33" s="21"/>
      <c r="Y33" s="51" t="s">
        <v>101</v>
      </c>
      <c r="Z33" s="59" t="s">
        <v>130</v>
      </c>
    </row>
    <row r="34" spans="1:26" s="3" customFormat="1" ht="40.5">
      <c r="A34" s="97"/>
      <c r="B34" s="100"/>
      <c r="C34" s="103"/>
      <c r="D34" s="100"/>
      <c r="E34" s="158"/>
      <c r="F34" s="100"/>
      <c r="G34" s="166"/>
      <c r="H34" s="163"/>
      <c r="I34" s="169"/>
      <c r="J34" s="169"/>
      <c r="K34" s="141"/>
      <c r="L34" s="169"/>
      <c r="M34" s="163"/>
      <c r="N34" s="16" t="s">
        <v>57</v>
      </c>
      <c r="O34" s="11">
        <v>0.1</v>
      </c>
      <c r="P34" s="20"/>
      <c r="Q34" s="23">
        <v>0.25</v>
      </c>
      <c r="R34" s="23">
        <v>0.5</v>
      </c>
      <c r="S34" s="23">
        <v>0.75</v>
      </c>
      <c r="T34" s="23">
        <v>1</v>
      </c>
      <c r="U34" s="13">
        <v>1</v>
      </c>
      <c r="V34" s="14">
        <f>+U34*O34</f>
        <v>0.1</v>
      </c>
      <c r="W34" s="18"/>
      <c r="X34" s="18"/>
      <c r="Y34" s="50" t="s">
        <v>102</v>
      </c>
      <c r="Z34" s="56" t="s">
        <v>116</v>
      </c>
    </row>
    <row r="35" spans="1:26" s="67" customFormat="1" ht="14.25">
      <c r="A35" s="85" t="s">
        <v>33</v>
      </c>
      <c r="B35" s="86"/>
      <c r="C35" s="86"/>
      <c r="D35" s="86"/>
      <c r="E35" s="86"/>
      <c r="F35" s="86"/>
      <c r="G35" s="86"/>
      <c r="H35" s="86"/>
      <c r="I35" s="86"/>
      <c r="J35" s="86"/>
      <c r="K35" s="86"/>
      <c r="L35" s="86"/>
      <c r="M35" s="86"/>
      <c r="N35" s="87"/>
      <c r="O35" s="65">
        <f>SUM(O30:O34)</f>
        <v>0.9999999999999999</v>
      </c>
      <c r="P35" s="63"/>
      <c r="Q35" s="64"/>
      <c r="R35" s="64"/>
      <c r="S35" s="64"/>
      <c r="T35" s="64"/>
      <c r="U35" s="65"/>
      <c r="V35" s="66">
        <f>SUM(V30:V34)</f>
        <v>0.9999999999999999</v>
      </c>
      <c r="W35" s="65">
        <v>0.2</v>
      </c>
      <c r="X35" s="65">
        <f>V35*W35</f>
        <v>0.19999999999999998</v>
      </c>
      <c r="Y35" s="63"/>
      <c r="Z35" s="63"/>
    </row>
    <row r="36" spans="1:26" s="3" customFormat="1" ht="128.25" customHeight="1">
      <c r="A36" s="95" t="s">
        <v>23</v>
      </c>
      <c r="B36" s="98" t="s">
        <v>58</v>
      </c>
      <c r="C36" s="101">
        <v>5</v>
      </c>
      <c r="D36" s="104" t="s">
        <v>59</v>
      </c>
      <c r="E36" s="156" t="s">
        <v>26</v>
      </c>
      <c r="F36" s="98" t="s">
        <v>60</v>
      </c>
      <c r="G36" s="190"/>
      <c r="H36" s="193">
        <v>11</v>
      </c>
      <c r="I36" s="167"/>
      <c r="J36" s="167"/>
      <c r="K36" s="167"/>
      <c r="L36" s="196">
        <v>11</v>
      </c>
      <c r="M36" s="198">
        <v>50</v>
      </c>
      <c r="N36" s="10" t="s">
        <v>61</v>
      </c>
      <c r="O36" s="11">
        <v>0.2</v>
      </c>
      <c r="P36" s="148" t="s">
        <v>29</v>
      </c>
      <c r="Q36" s="23">
        <v>0.25</v>
      </c>
      <c r="R36" s="23">
        <v>0.5</v>
      </c>
      <c r="S36" s="23">
        <v>0.75</v>
      </c>
      <c r="T36" s="23">
        <v>1</v>
      </c>
      <c r="U36" s="13">
        <v>1</v>
      </c>
      <c r="V36" s="14">
        <f>+U36*O36</f>
        <v>0.2</v>
      </c>
      <c r="W36" s="18"/>
      <c r="X36" s="18"/>
      <c r="Y36" s="50" t="s">
        <v>103</v>
      </c>
      <c r="Z36" s="55" t="s">
        <v>143</v>
      </c>
    </row>
    <row r="37" spans="1:26" s="3" customFormat="1" ht="123.75" customHeight="1">
      <c r="A37" s="96"/>
      <c r="B37" s="99"/>
      <c r="C37" s="102"/>
      <c r="D37" s="105"/>
      <c r="E37" s="157"/>
      <c r="F37" s="99"/>
      <c r="G37" s="191"/>
      <c r="H37" s="194"/>
      <c r="I37" s="168"/>
      <c r="J37" s="168"/>
      <c r="K37" s="168"/>
      <c r="L37" s="197"/>
      <c r="M37" s="199"/>
      <c r="N37" s="16" t="s">
        <v>62</v>
      </c>
      <c r="O37" s="11">
        <v>0.4</v>
      </c>
      <c r="P37" s="149"/>
      <c r="Q37" s="23">
        <v>0.25</v>
      </c>
      <c r="R37" s="23">
        <v>0.5</v>
      </c>
      <c r="S37" s="23">
        <v>0.75</v>
      </c>
      <c r="T37" s="23">
        <v>1</v>
      </c>
      <c r="U37" s="13">
        <v>1</v>
      </c>
      <c r="V37" s="14">
        <f>+U37*O37</f>
        <v>0.4</v>
      </c>
      <c r="W37" s="18"/>
      <c r="X37" s="18"/>
      <c r="Y37" s="50" t="s">
        <v>104</v>
      </c>
      <c r="Z37" s="56" t="s">
        <v>135</v>
      </c>
    </row>
    <row r="38" spans="1:26" s="3" customFormat="1" ht="54">
      <c r="A38" s="97"/>
      <c r="B38" s="100"/>
      <c r="C38" s="103"/>
      <c r="D38" s="106"/>
      <c r="E38" s="158"/>
      <c r="F38" s="100"/>
      <c r="G38" s="192"/>
      <c r="H38" s="195"/>
      <c r="I38" s="169"/>
      <c r="J38" s="169"/>
      <c r="K38" s="169"/>
      <c r="L38" s="197"/>
      <c r="M38" s="200"/>
      <c r="N38" s="10" t="s">
        <v>63</v>
      </c>
      <c r="O38" s="11">
        <v>0.4</v>
      </c>
      <c r="P38" s="149"/>
      <c r="Q38" s="23">
        <v>0.25</v>
      </c>
      <c r="R38" s="23">
        <v>0.5</v>
      </c>
      <c r="S38" s="23">
        <v>0.75</v>
      </c>
      <c r="T38" s="23">
        <v>1</v>
      </c>
      <c r="U38" s="13">
        <v>1</v>
      </c>
      <c r="V38" s="14">
        <f>+U38*O38</f>
        <v>0.4</v>
      </c>
      <c r="W38" s="18"/>
      <c r="X38" s="18"/>
      <c r="Y38" s="50" t="s">
        <v>105</v>
      </c>
      <c r="Z38" s="61" t="s">
        <v>137</v>
      </c>
    </row>
    <row r="39" spans="1:26" s="67" customFormat="1" ht="14.25">
      <c r="A39" s="85" t="s">
        <v>33</v>
      </c>
      <c r="B39" s="86"/>
      <c r="C39" s="86"/>
      <c r="D39" s="86"/>
      <c r="E39" s="86"/>
      <c r="F39" s="86"/>
      <c r="G39" s="86"/>
      <c r="H39" s="86"/>
      <c r="I39" s="86"/>
      <c r="J39" s="86"/>
      <c r="K39" s="86"/>
      <c r="L39" s="86"/>
      <c r="M39" s="86"/>
      <c r="N39" s="87"/>
      <c r="O39" s="62">
        <f>SUM(O36:O38)</f>
        <v>1</v>
      </c>
      <c r="P39" s="63"/>
      <c r="Q39" s="64"/>
      <c r="R39" s="64"/>
      <c r="S39" s="64"/>
      <c r="T39" s="64"/>
      <c r="U39" s="65"/>
      <c r="V39" s="65">
        <f>SUM(V36:V38)</f>
        <v>1</v>
      </c>
      <c r="W39" s="65">
        <v>0.15</v>
      </c>
      <c r="X39" s="65">
        <f>V39*W39</f>
        <v>0.15</v>
      </c>
      <c r="Y39" s="63"/>
      <c r="Z39" s="63"/>
    </row>
    <row r="40" spans="1:26" s="3" customFormat="1" ht="67.5">
      <c r="A40" s="95" t="s">
        <v>23</v>
      </c>
      <c r="B40" s="98" t="s">
        <v>64</v>
      </c>
      <c r="C40" s="101">
        <v>6</v>
      </c>
      <c r="D40" s="104" t="s">
        <v>65</v>
      </c>
      <c r="E40" s="156" t="s">
        <v>66</v>
      </c>
      <c r="F40" s="98" t="s">
        <v>67</v>
      </c>
      <c r="G40" s="98">
        <v>0</v>
      </c>
      <c r="H40" s="164">
        <v>7</v>
      </c>
      <c r="I40" s="184"/>
      <c r="J40" s="176">
        <v>4</v>
      </c>
      <c r="K40" s="184"/>
      <c r="L40" s="176">
        <v>3</v>
      </c>
      <c r="M40" s="178">
        <v>50</v>
      </c>
      <c r="N40" s="25" t="s">
        <v>61</v>
      </c>
      <c r="O40" s="26">
        <v>0.1</v>
      </c>
      <c r="P40" s="148" t="s">
        <v>29</v>
      </c>
      <c r="Q40" s="23">
        <v>0.25</v>
      </c>
      <c r="R40" s="23">
        <v>0.5</v>
      </c>
      <c r="S40" s="23">
        <v>0.75</v>
      </c>
      <c r="T40" s="23">
        <v>1</v>
      </c>
      <c r="U40" s="13">
        <v>1</v>
      </c>
      <c r="V40" s="14">
        <f>+U40*O40</f>
        <v>0.1</v>
      </c>
      <c r="W40" s="71"/>
      <c r="X40" s="71"/>
      <c r="Y40" s="50" t="s">
        <v>106</v>
      </c>
      <c r="Z40" s="15" t="s">
        <v>144</v>
      </c>
    </row>
    <row r="41" spans="1:26" s="3" customFormat="1" ht="134.25" customHeight="1">
      <c r="A41" s="96"/>
      <c r="B41" s="99"/>
      <c r="C41" s="102"/>
      <c r="D41" s="105"/>
      <c r="E41" s="157"/>
      <c r="F41" s="99"/>
      <c r="G41" s="99"/>
      <c r="H41" s="165"/>
      <c r="I41" s="188"/>
      <c r="J41" s="177"/>
      <c r="K41" s="188"/>
      <c r="L41" s="177"/>
      <c r="M41" s="186"/>
      <c r="N41" s="16" t="s">
        <v>68</v>
      </c>
      <c r="O41" s="26">
        <v>0.4</v>
      </c>
      <c r="P41" s="149"/>
      <c r="Q41" s="23">
        <v>0.25</v>
      </c>
      <c r="R41" s="23">
        <v>0.5</v>
      </c>
      <c r="S41" s="23">
        <v>0.75</v>
      </c>
      <c r="T41" s="23">
        <v>1</v>
      </c>
      <c r="U41" s="13">
        <v>1</v>
      </c>
      <c r="V41" s="14">
        <f>+U41*O41</f>
        <v>0.4</v>
      </c>
      <c r="W41" s="72"/>
      <c r="X41" s="72"/>
      <c r="Y41" s="50" t="s">
        <v>107</v>
      </c>
      <c r="Z41" s="56" t="s">
        <v>135</v>
      </c>
    </row>
    <row r="42" spans="1:26" s="3" customFormat="1" ht="108">
      <c r="A42" s="96"/>
      <c r="B42" s="99"/>
      <c r="C42" s="102"/>
      <c r="D42" s="105"/>
      <c r="E42" s="157"/>
      <c r="F42" s="99"/>
      <c r="G42" s="99"/>
      <c r="H42" s="165"/>
      <c r="I42" s="188"/>
      <c r="J42" s="177"/>
      <c r="K42" s="188"/>
      <c r="L42" s="177"/>
      <c r="M42" s="186"/>
      <c r="N42" s="27" t="s">
        <v>69</v>
      </c>
      <c r="O42" s="26">
        <v>0.4</v>
      </c>
      <c r="P42" s="149"/>
      <c r="Q42" s="23">
        <v>0.25</v>
      </c>
      <c r="R42" s="23">
        <v>0.5</v>
      </c>
      <c r="S42" s="23">
        <v>0.75</v>
      </c>
      <c r="T42" s="23">
        <v>1</v>
      </c>
      <c r="U42" s="13">
        <v>1</v>
      </c>
      <c r="V42" s="14">
        <f>+U42*O42</f>
        <v>0.4</v>
      </c>
      <c r="W42" s="72"/>
      <c r="X42" s="72"/>
      <c r="Y42" s="50" t="s">
        <v>108</v>
      </c>
      <c r="Z42" s="15" t="s">
        <v>134</v>
      </c>
    </row>
    <row r="43" spans="1:26" s="3" customFormat="1" ht="49.5" customHeight="1">
      <c r="A43" s="97"/>
      <c r="B43" s="100"/>
      <c r="C43" s="103"/>
      <c r="D43" s="106"/>
      <c r="E43" s="158"/>
      <c r="F43" s="100"/>
      <c r="G43" s="100"/>
      <c r="H43" s="166"/>
      <c r="I43" s="185"/>
      <c r="J43" s="189"/>
      <c r="K43" s="185"/>
      <c r="L43" s="189"/>
      <c r="M43" s="179"/>
      <c r="N43" s="27" t="s">
        <v>70</v>
      </c>
      <c r="O43" s="26">
        <v>0.1</v>
      </c>
      <c r="P43" s="187"/>
      <c r="Q43" s="23">
        <v>0.25</v>
      </c>
      <c r="R43" s="23">
        <v>0.5</v>
      </c>
      <c r="S43" s="23">
        <v>0.75</v>
      </c>
      <c r="T43" s="23">
        <v>1</v>
      </c>
      <c r="U43" s="13">
        <v>1</v>
      </c>
      <c r="V43" s="14">
        <f>+U43*O43</f>
        <v>0.1</v>
      </c>
      <c r="W43" s="73"/>
      <c r="X43" s="73"/>
      <c r="Y43" s="51" t="s">
        <v>109</v>
      </c>
      <c r="Z43" s="15" t="s">
        <v>131</v>
      </c>
    </row>
    <row r="44" spans="1:26" s="67" customFormat="1" ht="14.25">
      <c r="A44" s="85" t="s">
        <v>33</v>
      </c>
      <c r="B44" s="86"/>
      <c r="C44" s="86"/>
      <c r="D44" s="86"/>
      <c r="E44" s="86"/>
      <c r="F44" s="86"/>
      <c r="G44" s="86"/>
      <c r="H44" s="86"/>
      <c r="I44" s="86"/>
      <c r="J44" s="86"/>
      <c r="K44" s="86"/>
      <c r="L44" s="86"/>
      <c r="M44" s="86"/>
      <c r="N44" s="87"/>
      <c r="O44" s="62">
        <f>SUM(O40:O43)</f>
        <v>1</v>
      </c>
      <c r="P44" s="63"/>
      <c r="Q44" s="64"/>
      <c r="R44" s="64"/>
      <c r="S44" s="64"/>
      <c r="T44" s="64"/>
      <c r="U44" s="65"/>
      <c r="V44" s="65">
        <f>SUM(V40:V43)</f>
        <v>1</v>
      </c>
      <c r="W44" s="65">
        <v>0.15</v>
      </c>
      <c r="X44" s="65">
        <f>V44*W44</f>
        <v>0.15</v>
      </c>
      <c r="Y44" s="63"/>
      <c r="Z44" s="63"/>
    </row>
    <row r="45" spans="1:26" s="3" customFormat="1" ht="148.5">
      <c r="A45" s="95" t="s">
        <v>71</v>
      </c>
      <c r="B45" s="98" t="s">
        <v>72</v>
      </c>
      <c r="C45" s="101">
        <v>7</v>
      </c>
      <c r="D45" s="104" t="s">
        <v>73</v>
      </c>
      <c r="E45" s="156" t="s">
        <v>74</v>
      </c>
      <c r="F45" s="104" t="s">
        <v>75</v>
      </c>
      <c r="G45" s="180"/>
      <c r="H45" s="182">
        <v>8</v>
      </c>
      <c r="I45" s="176">
        <v>2</v>
      </c>
      <c r="J45" s="176">
        <v>3</v>
      </c>
      <c r="K45" s="184"/>
      <c r="L45" s="176">
        <v>5</v>
      </c>
      <c r="M45" s="178">
        <v>20</v>
      </c>
      <c r="N45" s="16" t="s">
        <v>76</v>
      </c>
      <c r="O45" s="11">
        <v>0.6</v>
      </c>
      <c r="P45" s="148" t="s">
        <v>29</v>
      </c>
      <c r="Q45" s="23">
        <v>0.25</v>
      </c>
      <c r="R45" s="23">
        <v>0.5</v>
      </c>
      <c r="S45" s="23">
        <v>0.75</v>
      </c>
      <c r="T45" s="23">
        <v>1</v>
      </c>
      <c r="U45" s="13">
        <v>1</v>
      </c>
      <c r="V45" s="14">
        <f>+U45*O45</f>
        <v>0.6</v>
      </c>
      <c r="W45" s="71"/>
      <c r="X45" s="71"/>
      <c r="Y45" s="50" t="s">
        <v>110</v>
      </c>
      <c r="Z45" s="15" t="s">
        <v>133</v>
      </c>
    </row>
    <row r="46" spans="1:26" s="3" customFormat="1" ht="43.5" customHeight="1">
      <c r="A46" s="97"/>
      <c r="B46" s="100"/>
      <c r="C46" s="103"/>
      <c r="D46" s="106"/>
      <c r="E46" s="158"/>
      <c r="F46" s="106"/>
      <c r="G46" s="181"/>
      <c r="H46" s="183"/>
      <c r="I46" s="177"/>
      <c r="J46" s="177"/>
      <c r="K46" s="185"/>
      <c r="L46" s="177"/>
      <c r="M46" s="179"/>
      <c r="N46" s="10" t="s">
        <v>77</v>
      </c>
      <c r="O46" s="11">
        <v>0.4</v>
      </c>
      <c r="P46" s="149"/>
      <c r="Q46" s="23">
        <v>0.25</v>
      </c>
      <c r="R46" s="23">
        <v>0.5</v>
      </c>
      <c r="S46" s="23">
        <v>0.75</v>
      </c>
      <c r="T46" s="23">
        <v>1</v>
      </c>
      <c r="U46" s="13">
        <v>1</v>
      </c>
      <c r="V46" s="14">
        <f>+U46*O46</f>
        <v>0.4</v>
      </c>
      <c r="W46" s="73"/>
      <c r="X46" s="73"/>
      <c r="Y46" s="50" t="s">
        <v>111</v>
      </c>
      <c r="Z46" s="15" t="s">
        <v>132</v>
      </c>
    </row>
    <row r="47" spans="1:26" s="70" customFormat="1" ht="31.5" customHeight="1">
      <c r="A47" s="85" t="s">
        <v>33</v>
      </c>
      <c r="B47" s="86"/>
      <c r="C47" s="86"/>
      <c r="D47" s="86"/>
      <c r="E47" s="86"/>
      <c r="F47" s="86"/>
      <c r="G47" s="86"/>
      <c r="H47" s="86"/>
      <c r="I47" s="86"/>
      <c r="J47" s="86"/>
      <c r="K47" s="86"/>
      <c r="L47" s="86"/>
      <c r="M47" s="86"/>
      <c r="N47" s="87"/>
      <c r="O47" s="66">
        <f>SUM(O45:O46)</f>
        <v>1</v>
      </c>
      <c r="P47" s="68"/>
      <c r="Q47" s="69"/>
      <c r="R47" s="69"/>
      <c r="S47" s="69"/>
      <c r="T47" s="69"/>
      <c r="U47" s="66"/>
      <c r="V47" s="65">
        <f>SUM(V45:V46)</f>
        <v>1</v>
      </c>
      <c r="W47" s="65">
        <v>0.15</v>
      </c>
      <c r="X47" s="65">
        <f>V47*W47</f>
        <v>0.15</v>
      </c>
      <c r="Y47" s="68"/>
      <c r="Z47" s="68"/>
    </row>
    <row r="48" spans="1:26" s="2" customFormat="1" ht="24.75" customHeight="1">
      <c r="A48" s="170" t="s">
        <v>78</v>
      </c>
      <c r="B48" s="171"/>
      <c r="C48" s="171"/>
      <c r="D48" s="171"/>
      <c r="E48" s="171"/>
      <c r="F48" s="171"/>
      <c r="G48" s="28"/>
      <c r="H48" s="28"/>
      <c r="I48" s="28"/>
      <c r="J48" s="28"/>
      <c r="K48" s="28"/>
      <c r="L48" s="28"/>
      <c r="M48" s="29"/>
      <c r="N48" s="30"/>
      <c r="O48" s="29"/>
      <c r="P48" s="31"/>
      <c r="Q48" s="172"/>
      <c r="R48" s="173"/>
      <c r="S48" s="173"/>
      <c r="T48" s="174"/>
      <c r="U48" s="174"/>
      <c r="V48" s="175"/>
      <c r="W48" s="32">
        <f>+W14+W22+W29+W35+W39+W44+W47</f>
        <v>1</v>
      </c>
      <c r="X48" s="32">
        <f>+X14+X22+X29+X35+X39+X44+X47</f>
        <v>1</v>
      </c>
      <c r="Y48" s="43"/>
      <c r="Z48" s="57"/>
    </row>
    <row r="49" ht="13.5"/>
    <row r="50" spans="5:13" ht="13.5">
      <c r="E50" s="33"/>
      <c r="F50" s="4"/>
      <c r="M50" s="34"/>
    </row>
    <row r="51" spans="1:23" ht="13.5">
      <c r="A51" s="37"/>
      <c r="B51" s="37"/>
      <c r="C51" s="38"/>
      <c r="D51" s="37"/>
      <c r="E51" s="39"/>
      <c r="W51" s="40"/>
    </row>
    <row r="52" ht="13.5">
      <c r="A52" s="1" t="s">
        <v>79</v>
      </c>
    </row>
    <row r="53" ht="13.5"/>
    <row r="54" ht="13.5">
      <c r="M54" s="34"/>
    </row>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74" ht="13.5"/>
    <row r="175" ht="13.5"/>
    <row r="176" ht="13.5"/>
    <row r="177" ht="13.5"/>
    <row r="178" ht="13.5"/>
    <row r="179" ht="13.5"/>
    <row r="180" ht="13.5"/>
    <row r="181" ht="13.5"/>
  </sheetData>
  <sheetProtection/>
  <mergeCells count="141">
    <mergeCell ref="A39:N39"/>
    <mergeCell ref="A40:A43"/>
    <mergeCell ref="B40:B43"/>
    <mergeCell ref="C40:C43"/>
    <mergeCell ref="D40:D43"/>
    <mergeCell ref="E40:E43"/>
    <mergeCell ref="F40:F43"/>
    <mergeCell ref="Z8:Z9"/>
    <mergeCell ref="K23:K28"/>
    <mergeCell ref="W40:W43"/>
    <mergeCell ref="X40:X43"/>
    <mergeCell ref="X30:X32"/>
    <mergeCell ref="W30:W32"/>
    <mergeCell ref="P36:P38"/>
    <mergeCell ref="F36:F38"/>
    <mergeCell ref="G36:G38"/>
    <mergeCell ref="H36:H38"/>
    <mergeCell ref="I36:I38"/>
    <mergeCell ref="J36:J38"/>
    <mergeCell ref="K36:K38"/>
    <mergeCell ref="K30:K34"/>
    <mergeCell ref="L30:L34"/>
    <mergeCell ref="L36:L38"/>
    <mergeCell ref="M36:M38"/>
    <mergeCell ref="A44:N44"/>
    <mergeCell ref="A45:A46"/>
    <mergeCell ref="B45:B46"/>
    <mergeCell ref="C45:C46"/>
    <mergeCell ref="D45:D46"/>
    <mergeCell ref="E45:E46"/>
    <mergeCell ref="M40:M43"/>
    <mergeCell ref="P40:P43"/>
    <mergeCell ref="G40:G43"/>
    <mergeCell ref="H40:H43"/>
    <mergeCell ref="I40:I43"/>
    <mergeCell ref="J40:J43"/>
    <mergeCell ref="K40:K43"/>
    <mergeCell ref="L40:L43"/>
    <mergeCell ref="A48:F48"/>
    <mergeCell ref="Q48:V48"/>
    <mergeCell ref="L45:L46"/>
    <mergeCell ref="M45:M46"/>
    <mergeCell ref="P45:P46"/>
    <mergeCell ref="W45:W46"/>
    <mergeCell ref="X45:X46"/>
    <mergeCell ref="A47:N47"/>
    <mergeCell ref="F45:F46"/>
    <mergeCell ref="G45:G46"/>
    <mergeCell ref="H45:H46"/>
    <mergeCell ref="I45:I46"/>
    <mergeCell ref="J45:J46"/>
    <mergeCell ref="K45:K46"/>
    <mergeCell ref="A35:N35"/>
    <mergeCell ref="B36:B38"/>
    <mergeCell ref="C36:C38"/>
    <mergeCell ref="D36:D38"/>
    <mergeCell ref="E36:E38"/>
    <mergeCell ref="G30:G34"/>
    <mergeCell ref="H30:H34"/>
    <mergeCell ref="I30:I34"/>
    <mergeCell ref="J30:J34"/>
    <mergeCell ref="A36:A38"/>
    <mergeCell ref="X26:X28"/>
    <mergeCell ref="F10:F13"/>
    <mergeCell ref="G10:G13"/>
    <mergeCell ref="H10:H13"/>
    <mergeCell ref="I10:I13"/>
    <mergeCell ref="A29:N29"/>
    <mergeCell ref="A30:A34"/>
    <mergeCell ref="B30:B34"/>
    <mergeCell ref="C30:C34"/>
    <mergeCell ref="D30:D34"/>
    <mergeCell ref="E30:E34"/>
    <mergeCell ref="F30:F34"/>
    <mergeCell ref="H23:H28"/>
    <mergeCell ref="I23:I28"/>
    <mergeCell ref="J23:J28"/>
    <mergeCell ref="L23:L28"/>
    <mergeCell ref="M23:M28"/>
    <mergeCell ref="M30:M34"/>
    <mergeCell ref="P30:P32"/>
    <mergeCell ref="L10:L13"/>
    <mergeCell ref="M10:M13"/>
    <mergeCell ref="P10:P13"/>
    <mergeCell ref="W10:W11"/>
    <mergeCell ref="A22:N22"/>
    <mergeCell ref="A23:A28"/>
    <mergeCell ref="B23:B28"/>
    <mergeCell ref="C23:C28"/>
    <mergeCell ref="D23:D28"/>
    <mergeCell ref="E23:E28"/>
    <mergeCell ref="F23:F28"/>
    <mergeCell ref="G23:G28"/>
    <mergeCell ref="J15:J21"/>
    <mergeCell ref="K15:K21"/>
    <mergeCell ref="L15:L21"/>
    <mergeCell ref="M15:M21"/>
    <mergeCell ref="P26:P28"/>
    <mergeCell ref="W26:W28"/>
    <mergeCell ref="U8:U9"/>
    <mergeCell ref="V8:V9"/>
    <mergeCell ref="W8:W9"/>
    <mergeCell ref="X8:X9"/>
    <mergeCell ref="I8:L8"/>
    <mergeCell ref="M8:M9"/>
    <mergeCell ref="N8:N9"/>
    <mergeCell ref="O8:O9"/>
    <mergeCell ref="A1:B4"/>
    <mergeCell ref="C1:X4"/>
    <mergeCell ref="A6:O6"/>
    <mergeCell ref="A8:A9"/>
    <mergeCell ref="B8:B9"/>
    <mergeCell ref="C8:D9"/>
    <mergeCell ref="E8:E9"/>
    <mergeCell ref="F8:F9"/>
    <mergeCell ref="G8:G9"/>
    <mergeCell ref="H8:H9"/>
    <mergeCell ref="W15:W20"/>
    <mergeCell ref="X15:X20"/>
    <mergeCell ref="P15:P20"/>
    <mergeCell ref="Y8:Y9"/>
    <mergeCell ref="P8:P9"/>
    <mergeCell ref="Q8:T8"/>
    <mergeCell ref="X10:X11"/>
    <mergeCell ref="J10:J13"/>
    <mergeCell ref="K10:K13"/>
    <mergeCell ref="A14:N14"/>
    <mergeCell ref="A15:A21"/>
    <mergeCell ref="B15:B21"/>
    <mergeCell ref="C15:C21"/>
    <mergeCell ref="D15:D21"/>
    <mergeCell ref="E15:E21"/>
    <mergeCell ref="F15:F21"/>
    <mergeCell ref="G15:G21"/>
    <mergeCell ref="H15:H21"/>
    <mergeCell ref="I15:I21"/>
    <mergeCell ref="A10:A13"/>
    <mergeCell ref="B10:B13"/>
    <mergeCell ref="C10:C13"/>
    <mergeCell ref="D10:D13"/>
    <mergeCell ref="E10:E13"/>
  </mergeCells>
  <dataValidations count="1">
    <dataValidation type="textLength" operator="lessThanOrEqual" allowBlank="1" showInputMessage="1" showErrorMessage="1" promptTitle="Número máximo de caracteres" prompt="Esta celda tendrá máximo 400 caracteres" sqref="Y6:Z7 Y14:Z14 Y29:Z29 Y22:Z22 Y44:Z44 Y47:Z65436 Y39:Z39 Y35:Z35">
      <formula1>400</formula1>
    </dataValidation>
  </dataValidations>
  <hyperlinks>
    <hyperlink ref="Y10" r:id="rId1" display="Evidencias\Proyecto1_Act1"/>
    <hyperlink ref="Y11" r:id="rId2" display="Evidencias\Proyecto1_Act2"/>
    <hyperlink ref="Y12" r:id="rId3" display="Evidencias\Proyecto1_Act3"/>
    <hyperlink ref="Y13" r:id="rId4" display="Evidencias\Proyecto1_Act4"/>
    <hyperlink ref="Y15" r:id="rId5" display="Evidencias\Proyecto2_Act1"/>
    <hyperlink ref="Y16" r:id="rId6" display="Evidencias\Proyecto2_Act2"/>
    <hyperlink ref="Y17" r:id="rId7" display="Evidencias\Proyecto2_Act3"/>
    <hyperlink ref="Y18" r:id="rId8" display="Evidencias\Proyecto2_Act4"/>
    <hyperlink ref="Y19" r:id="rId9" display="Evidencias\Proyecto2_Act5"/>
    <hyperlink ref="Y20" r:id="rId10" display="Evidencias\Proyecto2_Act6"/>
    <hyperlink ref="Y21" r:id="rId11" display="Evidencias\Proyecto2_Act7"/>
    <hyperlink ref="Y23" r:id="rId12" display="Evidencias\Proyecto3_Act1"/>
    <hyperlink ref="Y24" r:id="rId13" display="Evidencias\Proyecto3_Act2"/>
    <hyperlink ref="Y26" r:id="rId14" display="Evidencias\Proyecto3_Act3"/>
    <hyperlink ref="Y27" r:id="rId15" display="Evidencias\Proyecto3_Act4"/>
    <hyperlink ref="Y28" r:id="rId16" display="Evidencias\Proyecto3_Act5"/>
    <hyperlink ref="Y30" r:id="rId17" display="Evidencias\Proyecto4_Act1"/>
    <hyperlink ref="Y31" r:id="rId18" display="Evidencias\Proyecto4_Act2"/>
    <hyperlink ref="Y32" r:id="rId19" display="Evidencias\Proyecto4_Act3"/>
    <hyperlink ref="Y33" r:id="rId20" display="Evidencias\Proyecto4_Act5"/>
    <hyperlink ref="Y34" r:id="rId21" display="Evidencias\Proyecto4_Act6"/>
    <hyperlink ref="Y36" r:id="rId22" display="Evidencias\Proyecto5_Act1"/>
    <hyperlink ref="Y37" r:id="rId23" display="Evidencias\Proyecto5_Act2"/>
    <hyperlink ref="Y38" r:id="rId24" display="Evidencias\Proyecto5_Act3"/>
    <hyperlink ref="Y40" r:id="rId25" display="Evidencias\Proyecto6_Act1"/>
    <hyperlink ref="Y41" r:id="rId26" display="Evidencias\Proyecto6_Act2"/>
    <hyperlink ref="Y42" r:id="rId27" display="Evidencias\Proyecto6_Act3"/>
    <hyperlink ref="Y43" r:id="rId28" display="Evidencias\Proyecto6_Act4"/>
    <hyperlink ref="Y45" r:id="rId29" display="Evidencias\Proyecto7_Act1"/>
    <hyperlink ref="Y46" r:id="rId30" display="Evidencias\Proyecto7_Act2"/>
  </hyperlinks>
  <printOptions/>
  <pageMargins left="0.7" right="0.7" top="0.75" bottom="0.75" header="0.3" footer="0.3"/>
  <pageSetup horizontalDpi="600" verticalDpi="600" orientation="portrait" paperSize="9" r:id="rId34"/>
  <drawing r:id="rId33"/>
  <legacy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Auxiliar Autoevaluacion Institucional</dc:creator>
  <cp:keywords/>
  <dc:description/>
  <cp:lastModifiedBy>Johana</cp:lastModifiedBy>
  <dcterms:created xsi:type="dcterms:W3CDTF">2020-03-16T16:50:24Z</dcterms:created>
  <dcterms:modified xsi:type="dcterms:W3CDTF">2021-02-10T19:54:53Z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