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'Formulación'!$A$5:$V$32</definedName>
    <definedName name="_xlnm.Print_Titles" localSheetId="0">'Formulación'!$8:$9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8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8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<sst xmlns="http://schemas.openxmlformats.org/spreadsheetml/2006/main" count="92" uniqueCount="67">
  <si>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</si>
  <si>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</si>
  <si>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</si>
  <si>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</si>
  <si>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</si>
  <si>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</si>
  <si>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</si>
  <si>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</si>
  <si>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</si>
  <si>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</si>
  <si>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</si>
  <si>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</si>
  <si>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</si>
  <si>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</si>
  <si>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</si>
  <si>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</si>
  <si>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 xml:space="preserve">Diseñar los cursos, diplomados o seminarios  </t>
  </si>
  <si>
    <t>Proyecto</t>
  </si>
  <si>
    <t>4. Incrementar el nivel de calidad de los programas Académicos</t>
  </si>
  <si>
    <t>1. APUESTA POR LA CALIDAD Y LA EXCELENCIA</t>
  </si>
  <si>
    <t>5. Desarrollar programas de formación mediados por la virtualidad</t>
  </si>
  <si>
    <t xml:space="preserve">3. INTERNACIONALIZACIÓN E INTERACCIÓN CON LOS AGENTES SOCIALES Y COMUNITARIOS </t>
  </si>
  <si>
    <t xml:space="preserve">1. Promover la
 formación de capital humano en la sociedad con el intercambio de conocimientos, saberes y prácticas </t>
  </si>
  <si>
    <t>Oferta educación continua</t>
  </si>
  <si>
    <t xml:space="preserve">Definir las asignaturas y temáticas </t>
  </si>
  <si>
    <t>Elaborar el diseño y contenido del curso</t>
  </si>
  <si>
    <t>Logro de la Meta</t>
  </si>
  <si>
    <t>Marzo</t>
  </si>
  <si>
    <t>Junio</t>
  </si>
  <si>
    <t>Septiembre</t>
  </si>
  <si>
    <t>Diciembre</t>
  </si>
  <si>
    <t>Programa académicos virtuales</t>
  </si>
  <si>
    <t>Número de programas académicos virtuales</t>
  </si>
  <si>
    <t>Cátedra TdeA para los docentes - Normatividad Institucional</t>
  </si>
  <si>
    <t>Uso de Tics por los Docentes</t>
  </si>
  <si>
    <t>Ofertar las asignaturas con apoyo virtual</t>
  </si>
  <si>
    <t>Tramitar el registro calificado ante el MEN</t>
  </si>
  <si>
    <t>Asignaturas ofertadas con apoyo virtual</t>
  </si>
  <si>
    <t xml:space="preserve">Número de asignaturas  ofertadas con apoyo virtual </t>
  </si>
  <si>
    <t>Meta 2019</t>
  </si>
  <si>
    <t xml:space="preserve">030102-2019
</t>
  </si>
  <si>
    <t>010604-2019</t>
  </si>
  <si>
    <t>010510-2019</t>
  </si>
  <si>
    <t>010503-2019</t>
  </si>
  <si>
    <t>010501-2019</t>
  </si>
  <si>
    <t xml:space="preserve">Ejecutar los  cursos, diplomados o seminarios a demanda </t>
  </si>
  <si>
    <t>Número  de cursos educación continua virtuales  /año</t>
  </si>
  <si>
    <t>DEPENDENCIA: UNIDAD DE VIRTUALIDAD</t>
  </si>
  <si>
    <t xml:space="preserve">Número de cursos Cátedra TdeA  ofertados  </t>
  </si>
  <si>
    <t xml:space="preserve">Ofertar  el   cursos, diplomados o seminarios a demanda </t>
  </si>
  <si>
    <t xml:space="preserve">Diseñar el  curso, diplomados o seminarios  </t>
  </si>
  <si>
    <t>Capacitación de docente en metodologías, didácticas y mediaciones tecnológicas (minimo 20% de docentes capacitados)</t>
  </si>
  <si>
    <t>Elaborar informe de Docentes del TdeA  que estan utilizando  las plataformas virtuales</t>
  </si>
  <si>
    <t>Revisar y ajustar  los documentos complementarios para presentar el programa al MEN</t>
  </si>
  <si>
    <t>Docente responsable de TdeA virtual</t>
  </si>
  <si>
    <t xml:space="preserve">Porcentaje de docentes que usan Tics  </t>
  </si>
  <si>
    <t>FIRMA -DOCENTE RESPONSABLE DE UNIDAD VIRTUAL</t>
  </si>
  <si>
    <t>Catedra TdeA diseñada y ofertada</t>
  </si>
  <si>
    <t>Codigo: FO-PIN-02</t>
  </si>
  <si>
    <t>Versión: 01</t>
  </si>
  <si>
    <t>Fecha de aprobación: Octubre 28 de 2016</t>
  </si>
  <si>
    <t>Pagina 1 de 1</t>
  </si>
  <si>
    <t>PLAN DE ACCIÓN - Vigencia: 2019</t>
  </si>
  <si>
    <t>464 Docentes capacitados en la Cátedra TdeA
Informe de asignaturas y número de docentes que utilizan la plataforma</t>
  </si>
  <si>
    <t>1 Documento maestro presentado del programa Tecnología en Gestión Informática</t>
  </si>
  <si>
    <t>más de 35 asignaturas ofertadas con apoyo virtual</t>
  </si>
  <si>
    <t xml:space="preserve">* Diplomado en Pedagogía, diseñado y ejecutado (2 cortes)
* Introducción a Node.JS, diseñado y ejecutao (2 cortes)
* Curso Pruebas Saber Pro, diseñado y ejecutado (2 cortes)
* Diseño curso de Tutor virtual
* Diseño curso de Ruralidad
*Diseño curso Evaluación y Formulación de proyectos
*Curso manejo de Turnitin diseñado y ejecutado
* Curso de proyecto pedagógico integrador diseñado y ejecuado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</si>
</sst>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0" xfId="53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9" fontId="5" fillId="36" borderId="10" xfId="0" applyNumberFormat="1" applyFont="1" applyFill="1" applyBorder="1" applyAlignment="1">
      <alignment horizontal="center" vertical="center"/>
    </xf>
    <xf numFmtId="9" fontId="5" fillId="36" borderId="10" xfId="53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vertical="center"/>
    </xf>
    <xf numFmtId="9" fontId="5" fillId="34" borderId="16" xfId="0" applyNumberFormat="1" applyFont="1" applyFill="1" applyBorder="1" applyAlignment="1">
      <alignment vertical="center"/>
    </xf>
    <xf numFmtId="9" fontId="4" fillId="38" borderId="15" xfId="53" applyFont="1" applyFill="1" applyBorder="1" applyAlignment="1">
      <alignment horizontal="center" vertical="center" textRotation="90" wrapText="1"/>
    </xf>
    <xf numFmtId="9" fontId="46" fillId="36" borderId="10" xfId="53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9" fontId="5" fillId="36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 wrapText="1"/>
    </xf>
    <xf numFmtId="49" fontId="5" fillId="10" borderId="15" xfId="0" applyNumberFormat="1" applyFont="1" applyFill="1" applyBorder="1" applyAlignment="1">
      <alignment horizontal="center"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9" fontId="5" fillId="36" borderId="15" xfId="0" applyNumberFormat="1" applyFont="1" applyFill="1" applyBorder="1" applyAlignment="1">
      <alignment horizontal="center" vertical="center" wrapText="1"/>
    </xf>
    <xf numFmtId="9" fontId="5" fillId="36" borderId="16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textRotation="90" wrapText="1"/>
    </xf>
    <xf numFmtId="0" fontId="4" fillId="37" borderId="15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49" fontId="2" fillId="38" borderId="15" xfId="0" applyNumberFormat="1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9" fontId="4" fillId="38" borderId="12" xfId="53" applyFont="1" applyFill="1" applyBorder="1" applyAlignment="1">
      <alignment horizontal="center" vertical="center" wrapText="1"/>
    </xf>
    <xf numFmtId="9" fontId="4" fillId="38" borderId="11" xfId="53" applyFont="1" applyFill="1" applyBorder="1" applyAlignment="1">
      <alignment horizontal="center" vertical="center" wrapText="1"/>
    </xf>
    <xf numFmtId="9" fontId="4" fillId="38" borderId="13" xfId="5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7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9" fontId="5" fillId="36" borderId="15" xfId="0" applyNumberFormat="1" applyFont="1" applyFill="1" applyBorder="1" applyAlignment="1">
      <alignment horizontal="center" vertical="center"/>
    </xf>
    <xf numFmtId="9" fontId="5" fillId="36" borderId="17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9" fontId="5" fillId="34" borderId="16" xfId="0" applyNumberFormat="1" applyFont="1" applyFill="1" applyBorder="1" applyAlignment="1">
      <alignment horizontal="center" vertical="center"/>
    </xf>
    <xf numFmtId="9" fontId="5" fillId="36" borderId="16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74" zoomScalePageLayoutView="0" workbookViewId="0" topLeftCell="A1">
      <selection activeCell="L13" sqref="L13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20" customWidth="1"/>
    <col min="5" max="5" width="18.57421875" style="1" customWidth="1"/>
    <col min="6" max="6" width="5.8515625" style="1" customWidth="1"/>
    <col min="7" max="10" width="5.8515625" style="24" customWidth="1"/>
    <col min="11" max="11" width="6.8515625" style="1" customWidth="1"/>
    <col min="12" max="12" width="23.00390625" style="13" customWidth="1"/>
    <col min="13" max="13" width="9.28125" style="1" customWidth="1"/>
    <col min="14" max="14" width="16.7109375" style="1" customWidth="1"/>
    <col min="15" max="15" width="5.421875" style="16" customWidth="1"/>
    <col min="16" max="16" width="7.140625" style="16" customWidth="1"/>
    <col min="17" max="17" width="6.140625" style="16" customWidth="1"/>
    <col min="18" max="18" width="5.7109375" style="16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4.00390625" style="1" customWidth="1"/>
    <col min="24" max="24" width="11.8515625" style="1" bestFit="1" customWidth="1"/>
    <col min="25" max="16384" width="11.421875" style="1" customWidth="1"/>
  </cols>
  <sheetData>
    <row r="1" spans="1:23" s="24" customFormat="1" ht="15">
      <c r="A1" s="65"/>
      <c r="B1" s="66"/>
      <c r="C1" s="63" t="s">
        <v>62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46" t="s">
        <v>58</v>
      </c>
    </row>
    <row r="2" spans="1:23" s="24" customFormat="1" ht="15">
      <c r="A2" s="67"/>
      <c r="B2" s="68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7" t="s">
        <v>59</v>
      </c>
    </row>
    <row r="3" spans="1:23" s="24" customFormat="1" ht="15">
      <c r="A3" s="67"/>
      <c r="B3" s="6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8" t="s">
        <v>60</v>
      </c>
    </row>
    <row r="4" spans="1:23" s="24" customFormat="1" ht="15">
      <c r="A4" s="69"/>
      <c r="B4" s="70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7" t="s">
        <v>61</v>
      </c>
    </row>
    <row r="5" spans="1:23" ht="18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22"/>
    </row>
    <row r="6" spans="1:23" ht="18.75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6"/>
      <c r="O6" s="14"/>
      <c r="P6" s="14"/>
      <c r="Q6" s="14"/>
      <c r="R6" s="14"/>
      <c r="S6" s="6"/>
      <c r="T6" s="6"/>
      <c r="U6" s="6"/>
      <c r="V6" s="6"/>
      <c r="W6" s="6"/>
    </row>
    <row r="7" ht="15"/>
    <row r="8" spans="1:23" ht="26.25" customHeight="1">
      <c r="A8" s="77" t="s">
        <v>0</v>
      </c>
      <c r="B8" s="77" t="s">
        <v>1</v>
      </c>
      <c r="C8" s="77" t="s">
        <v>17</v>
      </c>
      <c r="D8" s="104" t="s">
        <v>13</v>
      </c>
      <c r="E8" s="77" t="s">
        <v>6</v>
      </c>
      <c r="F8" s="101" t="s">
        <v>39</v>
      </c>
      <c r="G8" s="79" t="s">
        <v>26</v>
      </c>
      <c r="H8" s="80"/>
      <c r="I8" s="80"/>
      <c r="J8" s="81"/>
      <c r="K8" s="101" t="s">
        <v>7</v>
      </c>
      <c r="L8" s="77" t="s">
        <v>9</v>
      </c>
      <c r="M8" s="101" t="s">
        <v>11</v>
      </c>
      <c r="N8" s="77" t="s">
        <v>12</v>
      </c>
      <c r="O8" s="106" t="s">
        <v>2</v>
      </c>
      <c r="P8" s="107"/>
      <c r="Q8" s="107"/>
      <c r="R8" s="108"/>
      <c r="S8" s="102" t="s">
        <v>14</v>
      </c>
      <c r="T8" s="98" t="s">
        <v>15</v>
      </c>
      <c r="U8" s="98" t="s">
        <v>3</v>
      </c>
      <c r="V8" s="101" t="s">
        <v>4</v>
      </c>
      <c r="W8" s="110" t="s">
        <v>5</v>
      </c>
    </row>
    <row r="9" spans="1:23" ht="51.75" customHeight="1">
      <c r="A9" s="78"/>
      <c r="B9" s="78"/>
      <c r="C9" s="77"/>
      <c r="D9" s="105"/>
      <c r="E9" s="77"/>
      <c r="F9" s="101"/>
      <c r="G9" s="38" t="s">
        <v>27</v>
      </c>
      <c r="H9" s="38" t="s">
        <v>28</v>
      </c>
      <c r="I9" s="38" t="s">
        <v>29</v>
      </c>
      <c r="J9" s="38" t="s">
        <v>30</v>
      </c>
      <c r="K9" s="101"/>
      <c r="L9" s="77"/>
      <c r="M9" s="101"/>
      <c r="N9" s="77"/>
      <c r="O9" s="42" t="s">
        <v>27</v>
      </c>
      <c r="P9" s="42" t="s">
        <v>28</v>
      </c>
      <c r="Q9" s="42" t="s">
        <v>29</v>
      </c>
      <c r="R9" s="42" t="s">
        <v>30</v>
      </c>
      <c r="S9" s="103"/>
      <c r="T9" s="99"/>
      <c r="U9" s="99"/>
      <c r="V9" s="101"/>
      <c r="W9" s="110"/>
    </row>
    <row r="10" spans="1:256" s="23" customFormat="1" ht="43.5" customHeight="1">
      <c r="A10" s="90" t="s">
        <v>21</v>
      </c>
      <c r="B10" s="76" t="s">
        <v>22</v>
      </c>
      <c r="C10" s="52" t="s">
        <v>23</v>
      </c>
      <c r="D10" s="95" t="s">
        <v>40</v>
      </c>
      <c r="E10" s="93" t="s">
        <v>46</v>
      </c>
      <c r="F10" s="88">
        <v>5</v>
      </c>
      <c r="G10" s="96"/>
      <c r="H10" s="96">
        <v>3</v>
      </c>
      <c r="I10" s="96"/>
      <c r="J10" s="96"/>
      <c r="K10" s="91">
        <v>25</v>
      </c>
      <c r="L10" s="18" t="s">
        <v>16</v>
      </c>
      <c r="M10" s="2">
        <v>0.6</v>
      </c>
      <c r="N10" s="18" t="s">
        <v>54</v>
      </c>
      <c r="O10" s="19">
        <v>0.5</v>
      </c>
      <c r="P10" s="32"/>
      <c r="Q10" s="32">
        <v>1</v>
      </c>
      <c r="R10" s="19"/>
      <c r="S10" s="39">
        <v>1</v>
      </c>
      <c r="T10" s="3">
        <f>+S10*M10</f>
        <v>0.6</v>
      </c>
      <c r="U10" s="40"/>
      <c r="V10" s="113"/>
      <c r="W10" s="111" t="s">
        <v>66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3" customFormat="1" ht="74.25" customHeight="1">
      <c r="A11" s="90"/>
      <c r="B11" s="76"/>
      <c r="C11" s="52"/>
      <c r="D11" s="95"/>
      <c r="E11" s="94"/>
      <c r="F11" s="88"/>
      <c r="G11" s="97"/>
      <c r="H11" s="97"/>
      <c r="I11" s="97"/>
      <c r="J11" s="97"/>
      <c r="K11" s="92"/>
      <c r="L11" s="34" t="s">
        <v>45</v>
      </c>
      <c r="M11" s="2">
        <v>0.4</v>
      </c>
      <c r="N11" s="31" t="s">
        <v>54</v>
      </c>
      <c r="O11" s="19"/>
      <c r="P11" s="32">
        <v>0.5</v>
      </c>
      <c r="Q11" s="32"/>
      <c r="R11" s="19">
        <v>1</v>
      </c>
      <c r="S11" s="39">
        <v>1</v>
      </c>
      <c r="T11" s="3">
        <f>+S11*M11</f>
        <v>0.4</v>
      </c>
      <c r="U11" s="41"/>
      <c r="V11" s="121"/>
      <c r="W11" s="11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" ht="39" customHeight="1">
      <c r="A12" s="49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">
        <f>+M10+M11</f>
        <v>1</v>
      </c>
      <c r="N12" s="8"/>
      <c r="O12" s="15"/>
      <c r="P12" s="30"/>
      <c r="Q12" s="30"/>
      <c r="R12" s="30"/>
      <c r="S12" s="4"/>
      <c r="T12" s="4">
        <f>+T10+T11</f>
        <v>1</v>
      </c>
      <c r="U12" s="4">
        <v>0.15</v>
      </c>
      <c r="V12" s="4">
        <f>+U12*T12</f>
        <v>0.15</v>
      </c>
      <c r="W12" s="10"/>
    </row>
    <row r="13" spans="1:23" s="24" customFormat="1" ht="51" customHeight="1">
      <c r="A13" s="89" t="s">
        <v>19</v>
      </c>
      <c r="B13" s="52" t="s">
        <v>18</v>
      </c>
      <c r="C13" s="52" t="s">
        <v>33</v>
      </c>
      <c r="D13" s="53" t="s">
        <v>41</v>
      </c>
      <c r="E13" s="52" t="s">
        <v>48</v>
      </c>
      <c r="F13" s="88">
        <v>1</v>
      </c>
      <c r="G13" s="61"/>
      <c r="H13" s="61">
        <v>1</v>
      </c>
      <c r="I13" s="61"/>
      <c r="J13" s="61"/>
      <c r="K13" s="57">
        <v>0</v>
      </c>
      <c r="L13" s="31" t="s">
        <v>50</v>
      </c>
      <c r="M13" s="25">
        <v>0.6</v>
      </c>
      <c r="N13" s="31" t="s">
        <v>54</v>
      </c>
      <c r="O13" s="43">
        <v>1</v>
      </c>
      <c r="P13" s="43"/>
      <c r="Q13" s="43"/>
      <c r="R13" s="43"/>
      <c r="S13" s="39">
        <v>1</v>
      </c>
      <c r="T13" s="26">
        <f>+S13*M13</f>
        <v>0.6</v>
      </c>
      <c r="U13" s="113"/>
      <c r="V13" s="113"/>
      <c r="W13" s="119" t="s">
        <v>57</v>
      </c>
    </row>
    <row r="14" spans="1:23" s="24" customFormat="1" ht="39.75" customHeight="1">
      <c r="A14" s="89"/>
      <c r="B14" s="52"/>
      <c r="C14" s="52"/>
      <c r="D14" s="54"/>
      <c r="E14" s="52"/>
      <c r="F14" s="88"/>
      <c r="G14" s="62"/>
      <c r="H14" s="62"/>
      <c r="I14" s="62"/>
      <c r="J14" s="62"/>
      <c r="K14" s="58"/>
      <c r="L14" s="34" t="s">
        <v>49</v>
      </c>
      <c r="M14" s="25">
        <v>0.4</v>
      </c>
      <c r="N14" s="31" t="s">
        <v>54</v>
      </c>
      <c r="O14" s="43"/>
      <c r="P14" s="43">
        <v>0.5</v>
      </c>
      <c r="Q14" s="43"/>
      <c r="R14" s="43">
        <v>1</v>
      </c>
      <c r="S14" s="39">
        <v>1</v>
      </c>
      <c r="T14" s="26">
        <f>+S14*M14</f>
        <v>0.4</v>
      </c>
      <c r="U14" s="114"/>
      <c r="V14" s="114"/>
      <c r="W14" s="120"/>
    </row>
    <row r="15" spans="1:23" s="24" customFormat="1" ht="33" customHeight="1">
      <c r="A15" s="49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27">
        <f>SUM(M13:M14)</f>
        <v>1</v>
      </c>
      <c r="N15" s="28"/>
      <c r="O15" s="30"/>
      <c r="P15" s="30"/>
      <c r="Q15" s="30"/>
      <c r="R15" s="30"/>
      <c r="S15" s="27"/>
      <c r="T15" s="27">
        <f>SUM(T13:T14)</f>
        <v>1</v>
      </c>
      <c r="U15" s="11">
        <v>0.05</v>
      </c>
      <c r="V15" s="27">
        <f>+U15*T15</f>
        <v>0.05</v>
      </c>
      <c r="W15" s="29"/>
    </row>
    <row r="16" spans="1:23" s="44" customFormat="1" ht="76.5" customHeight="1">
      <c r="A16" s="82" t="s">
        <v>19</v>
      </c>
      <c r="B16" s="84" t="s">
        <v>18</v>
      </c>
      <c r="C16" s="84" t="s">
        <v>34</v>
      </c>
      <c r="D16" s="53" t="s">
        <v>42</v>
      </c>
      <c r="E16" s="84" t="s">
        <v>55</v>
      </c>
      <c r="F16" s="86">
        <v>0.4</v>
      </c>
      <c r="G16" s="61"/>
      <c r="H16" s="61"/>
      <c r="I16" s="61"/>
      <c r="J16" s="61"/>
      <c r="K16" s="84">
        <v>10</v>
      </c>
      <c r="L16" s="34" t="s">
        <v>51</v>
      </c>
      <c r="M16" s="45">
        <v>0.8</v>
      </c>
      <c r="N16" s="31" t="s">
        <v>54</v>
      </c>
      <c r="O16" s="32">
        <v>0.5</v>
      </c>
      <c r="P16" s="32"/>
      <c r="Q16" s="32">
        <v>1</v>
      </c>
      <c r="R16" s="32"/>
      <c r="S16" s="39">
        <v>1</v>
      </c>
      <c r="T16" s="26">
        <f>+S16*M16</f>
        <v>0.8</v>
      </c>
      <c r="U16" s="115"/>
      <c r="V16" s="115"/>
      <c r="W16" s="117" t="s">
        <v>63</v>
      </c>
    </row>
    <row r="17" spans="1:23" s="44" customFormat="1" ht="55.5" customHeight="1">
      <c r="A17" s="83"/>
      <c r="B17" s="85"/>
      <c r="C17" s="85"/>
      <c r="D17" s="54"/>
      <c r="E17" s="85"/>
      <c r="F17" s="87"/>
      <c r="G17" s="62"/>
      <c r="H17" s="62"/>
      <c r="I17" s="62"/>
      <c r="J17" s="62"/>
      <c r="K17" s="85"/>
      <c r="L17" s="34" t="s">
        <v>52</v>
      </c>
      <c r="M17" s="45">
        <v>0.2</v>
      </c>
      <c r="N17" s="31" t="s">
        <v>54</v>
      </c>
      <c r="O17" s="32"/>
      <c r="P17" s="32">
        <v>0.5</v>
      </c>
      <c r="Q17" s="32"/>
      <c r="R17" s="32">
        <v>1</v>
      </c>
      <c r="S17" s="39">
        <v>1</v>
      </c>
      <c r="T17" s="26">
        <f>+S17*M17</f>
        <v>0.2</v>
      </c>
      <c r="U17" s="122"/>
      <c r="V17" s="122"/>
      <c r="W17" s="123"/>
    </row>
    <row r="18" spans="1:23" s="24" customFormat="1" ht="33" customHeight="1">
      <c r="A18" s="49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7">
        <f>SUM(M16:M17)</f>
        <v>1</v>
      </c>
      <c r="N18" s="28"/>
      <c r="O18" s="30"/>
      <c r="P18" s="30"/>
      <c r="Q18" s="30"/>
      <c r="R18" s="30"/>
      <c r="S18" s="27"/>
      <c r="T18" s="27">
        <f>SUM(T16:T17)</f>
        <v>1</v>
      </c>
      <c r="U18" s="11">
        <v>0.2</v>
      </c>
      <c r="V18" s="27">
        <f>+U18*T18</f>
        <v>0.2</v>
      </c>
      <c r="W18" s="29"/>
    </row>
    <row r="19" spans="1:23" s="24" customFormat="1" ht="46.5" customHeight="1">
      <c r="A19" s="74" t="s">
        <v>19</v>
      </c>
      <c r="B19" s="76" t="s">
        <v>20</v>
      </c>
      <c r="C19" s="71" t="s">
        <v>37</v>
      </c>
      <c r="D19" s="53" t="s">
        <v>43</v>
      </c>
      <c r="E19" s="71" t="s">
        <v>38</v>
      </c>
      <c r="F19" s="57">
        <v>35</v>
      </c>
      <c r="G19" s="127">
        <v>11</v>
      </c>
      <c r="H19" s="127">
        <v>11</v>
      </c>
      <c r="I19" s="127"/>
      <c r="J19" s="127"/>
      <c r="K19" s="72">
        <v>64</v>
      </c>
      <c r="L19" s="34" t="s">
        <v>24</v>
      </c>
      <c r="M19" s="25">
        <v>0.4</v>
      </c>
      <c r="N19" s="31" t="s">
        <v>54</v>
      </c>
      <c r="O19" s="32">
        <v>0.5</v>
      </c>
      <c r="P19" s="32"/>
      <c r="Q19" s="32">
        <v>1</v>
      </c>
      <c r="R19" s="32"/>
      <c r="S19" s="39">
        <v>1</v>
      </c>
      <c r="T19" s="26">
        <f>+S19*M19</f>
        <v>0.4</v>
      </c>
      <c r="U19" s="113"/>
      <c r="V19" s="113"/>
      <c r="W19" s="119" t="s">
        <v>65</v>
      </c>
    </row>
    <row r="20" spans="1:23" s="24" customFormat="1" ht="49.5" customHeight="1">
      <c r="A20" s="75"/>
      <c r="B20" s="76"/>
      <c r="C20" s="71"/>
      <c r="D20" s="54"/>
      <c r="E20" s="71"/>
      <c r="F20" s="58"/>
      <c r="G20" s="128"/>
      <c r="H20" s="128"/>
      <c r="I20" s="128"/>
      <c r="J20" s="128"/>
      <c r="K20" s="73"/>
      <c r="L20" s="34" t="s">
        <v>25</v>
      </c>
      <c r="M20" s="25">
        <v>0.4</v>
      </c>
      <c r="N20" s="31" t="s">
        <v>54</v>
      </c>
      <c r="P20" s="32">
        <v>0.5</v>
      </c>
      <c r="R20" s="32">
        <v>1</v>
      </c>
      <c r="S20" s="39">
        <v>1</v>
      </c>
      <c r="T20" s="26">
        <f>+S20*M20</f>
        <v>0.4</v>
      </c>
      <c r="U20" s="114"/>
      <c r="V20" s="114"/>
      <c r="W20" s="120"/>
    </row>
    <row r="21" spans="1:23" s="24" customFormat="1" ht="42.75" customHeight="1">
      <c r="A21" s="75"/>
      <c r="B21" s="76"/>
      <c r="C21" s="71"/>
      <c r="D21" s="54"/>
      <c r="E21" s="71"/>
      <c r="F21" s="58"/>
      <c r="G21" s="128"/>
      <c r="H21" s="128"/>
      <c r="I21" s="128"/>
      <c r="J21" s="128"/>
      <c r="K21" s="73"/>
      <c r="L21" s="17" t="s">
        <v>35</v>
      </c>
      <c r="M21" s="25">
        <v>0.2</v>
      </c>
      <c r="N21" s="31" t="s">
        <v>54</v>
      </c>
      <c r="O21" s="32"/>
      <c r="P21" s="32">
        <v>0.5</v>
      </c>
      <c r="Q21" s="32"/>
      <c r="R21" s="32">
        <v>1</v>
      </c>
      <c r="S21" s="39">
        <v>1</v>
      </c>
      <c r="T21" s="26">
        <f>+S21*M21</f>
        <v>0.2</v>
      </c>
      <c r="U21" s="114"/>
      <c r="V21" s="114"/>
      <c r="W21" s="120"/>
    </row>
    <row r="22" spans="1:23" s="24" customFormat="1" ht="30.75" customHeight="1">
      <c r="A22" s="49" t="s">
        <v>10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  <c r="M22" s="27">
        <f>SUM(M19:M21)</f>
        <v>1</v>
      </c>
      <c r="N22" s="28"/>
      <c r="O22" s="30"/>
      <c r="P22" s="30"/>
      <c r="Q22" s="30"/>
      <c r="R22" s="30"/>
      <c r="S22" s="27"/>
      <c r="T22" s="27">
        <f>SUM(T19:T21)</f>
        <v>1</v>
      </c>
      <c r="U22" s="11">
        <v>0.3</v>
      </c>
      <c r="V22" s="27">
        <f>+U22*T22</f>
        <v>0.3</v>
      </c>
      <c r="W22" s="29"/>
    </row>
    <row r="23" spans="1:23" s="37" customFormat="1" ht="63.75">
      <c r="A23" s="55" t="s">
        <v>19</v>
      </c>
      <c r="B23" s="52" t="s">
        <v>20</v>
      </c>
      <c r="C23" s="52" t="s">
        <v>31</v>
      </c>
      <c r="D23" s="53" t="s">
        <v>44</v>
      </c>
      <c r="E23" s="52" t="s">
        <v>32</v>
      </c>
      <c r="F23" s="57">
        <v>1</v>
      </c>
      <c r="G23" s="127"/>
      <c r="H23" s="127"/>
      <c r="I23" s="127"/>
      <c r="J23" s="127"/>
      <c r="K23" s="59">
        <v>65</v>
      </c>
      <c r="L23" s="34" t="s">
        <v>53</v>
      </c>
      <c r="M23" s="35">
        <v>0.2</v>
      </c>
      <c r="N23" s="31" t="s">
        <v>54</v>
      </c>
      <c r="O23" s="36">
        <v>1</v>
      </c>
      <c r="P23" s="36"/>
      <c r="Q23" s="36"/>
      <c r="R23" s="36"/>
      <c r="S23" s="39">
        <v>1</v>
      </c>
      <c r="T23" s="26">
        <f>+S23*M23</f>
        <v>0.2</v>
      </c>
      <c r="U23" s="115"/>
      <c r="V23" s="115"/>
      <c r="W23" s="117" t="s">
        <v>64</v>
      </c>
    </row>
    <row r="24" spans="1:23" s="37" customFormat="1" ht="36.75" customHeight="1">
      <c r="A24" s="56"/>
      <c r="B24" s="52"/>
      <c r="C24" s="52"/>
      <c r="D24" s="54"/>
      <c r="E24" s="52"/>
      <c r="F24" s="58"/>
      <c r="G24" s="128"/>
      <c r="H24" s="128"/>
      <c r="I24" s="128"/>
      <c r="J24" s="128"/>
      <c r="K24" s="60"/>
      <c r="L24" s="34" t="s">
        <v>25</v>
      </c>
      <c r="M24" s="35">
        <v>0.7</v>
      </c>
      <c r="N24" s="31" t="s">
        <v>54</v>
      </c>
      <c r="O24" s="36">
        <v>0.5</v>
      </c>
      <c r="P24" s="36">
        <v>1</v>
      </c>
      <c r="Q24" s="36"/>
      <c r="R24" s="36"/>
      <c r="S24" s="39">
        <v>1</v>
      </c>
      <c r="T24" s="26">
        <f>+S24*M24</f>
        <v>0.7</v>
      </c>
      <c r="U24" s="116"/>
      <c r="V24" s="116"/>
      <c r="W24" s="118"/>
    </row>
    <row r="25" spans="1:23" s="37" customFormat="1" ht="58.5" customHeight="1">
      <c r="A25" s="56"/>
      <c r="B25" s="52"/>
      <c r="C25" s="52"/>
      <c r="D25" s="54"/>
      <c r="E25" s="52"/>
      <c r="F25" s="58"/>
      <c r="G25" s="128"/>
      <c r="H25" s="128"/>
      <c r="I25" s="128"/>
      <c r="J25" s="128"/>
      <c r="K25" s="60"/>
      <c r="L25" s="34" t="s">
        <v>36</v>
      </c>
      <c r="M25" s="35">
        <v>0.1</v>
      </c>
      <c r="N25" s="31" t="s">
        <v>54</v>
      </c>
      <c r="O25" s="36"/>
      <c r="P25" s="36">
        <v>1</v>
      </c>
      <c r="Q25" s="36"/>
      <c r="R25" s="36"/>
      <c r="S25" s="39">
        <v>1</v>
      </c>
      <c r="T25" s="26">
        <f>+S25*M25</f>
        <v>0.1</v>
      </c>
      <c r="U25" s="116"/>
      <c r="V25" s="116"/>
      <c r="W25" s="118"/>
    </row>
    <row r="26" spans="1:23" s="24" customFormat="1" ht="30.75" customHeight="1">
      <c r="A26" s="49" t="s">
        <v>10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  <c r="M26" s="27">
        <f>SUM(M23:M25)</f>
        <v>0.9999999999999999</v>
      </c>
      <c r="N26" s="28"/>
      <c r="O26" s="30"/>
      <c r="P26" s="30"/>
      <c r="Q26" s="30"/>
      <c r="R26" s="30"/>
      <c r="S26" s="27"/>
      <c r="T26" s="27">
        <f>SUM(T23:T25)</f>
        <v>0.9999999999999999</v>
      </c>
      <c r="U26" s="11">
        <v>0.3</v>
      </c>
      <c r="V26" s="27">
        <f>+U26*T26</f>
        <v>0.29999999999999993</v>
      </c>
      <c r="W26" s="29"/>
    </row>
    <row r="27" spans="1:23" ht="30.75" customHeight="1">
      <c r="A27" s="49" t="s">
        <v>8</v>
      </c>
      <c r="B27" s="50"/>
      <c r="C27" s="50"/>
      <c r="D27" s="50"/>
      <c r="E27" s="50"/>
      <c r="F27" s="5"/>
      <c r="G27" s="5"/>
      <c r="H27" s="5"/>
      <c r="I27" s="5"/>
      <c r="J27" s="5"/>
      <c r="K27" s="7">
        <f>+K10+K13+K16+K19+K23</f>
        <v>164</v>
      </c>
      <c r="L27" s="12"/>
      <c r="M27" s="7"/>
      <c r="N27" s="9"/>
      <c r="O27" s="124"/>
      <c r="P27" s="125"/>
      <c r="Q27" s="125"/>
      <c r="R27" s="125"/>
      <c r="S27" s="125"/>
      <c r="T27" s="126"/>
      <c r="U27" s="11">
        <f>+U12+U15+U18+U22+U26</f>
        <v>1</v>
      </c>
      <c r="V27" s="11">
        <f>+V12+V15+V18+V22+V26</f>
        <v>0.9999999999999999</v>
      </c>
      <c r="W27" s="29"/>
    </row>
    <row r="30" spans="1:4" ht="15">
      <c r="A30" s="21"/>
      <c r="B30" s="21"/>
      <c r="C30" s="21"/>
      <c r="D30" s="33"/>
    </row>
    <row r="31" ht="15">
      <c r="A31" s="1" t="s">
        <v>56</v>
      </c>
    </row>
  </sheetData>
  <sheetProtection/>
  <mergeCells count="97">
    <mergeCell ref="A27:E27"/>
    <mergeCell ref="D19:D21"/>
    <mergeCell ref="E19:E21"/>
    <mergeCell ref="O27:T27"/>
    <mergeCell ref="I16:I17"/>
    <mergeCell ref="J16:J17"/>
    <mergeCell ref="K16:K17"/>
    <mergeCell ref="G23:G25"/>
    <mergeCell ref="H23:H25"/>
    <mergeCell ref="I23:I25"/>
    <mergeCell ref="J23:J25"/>
    <mergeCell ref="G19:G21"/>
    <mergeCell ref="H19:H21"/>
    <mergeCell ref="I19:I21"/>
    <mergeCell ref="J19:J21"/>
    <mergeCell ref="A18:L18"/>
    <mergeCell ref="W8:W9"/>
    <mergeCell ref="W10:W11"/>
    <mergeCell ref="U13:U14"/>
    <mergeCell ref="V13:V14"/>
    <mergeCell ref="U23:U25"/>
    <mergeCell ref="V23:V25"/>
    <mergeCell ref="W23:W25"/>
    <mergeCell ref="W13:W14"/>
    <mergeCell ref="U19:U21"/>
    <mergeCell ref="V19:V21"/>
    <mergeCell ref="W19:W21"/>
    <mergeCell ref="V10:V11"/>
    <mergeCell ref="V16:V17"/>
    <mergeCell ref="W16:W17"/>
    <mergeCell ref="U16:U17"/>
    <mergeCell ref="T8:T9"/>
    <mergeCell ref="A5:V5"/>
    <mergeCell ref="V8:V9"/>
    <mergeCell ref="F8:F9"/>
    <mergeCell ref="E8:E9"/>
    <mergeCell ref="U8:U9"/>
    <mergeCell ref="S8:S9"/>
    <mergeCell ref="D8:D9"/>
    <mergeCell ref="A8:A9"/>
    <mergeCell ref="O8:R8"/>
    <mergeCell ref="K8:K9"/>
    <mergeCell ref="N8:N9"/>
    <mergeCell ref="L8:L9"/>
    <mergeCell ref="C8:C9"/>
    <mergeCell ref="A6:M6"/>
    <mergeCell ref="M8:M9"/>
    <mergeCell ref="B10:B11"/>
    <mergeCell ref="A10:A11"/>
    <mergeCell ref="F10:F11"/>
    <mergeCell ref="K10:K11"/>
    <mergeCell ref="E10:E11"/>
    <mergeCell ref="D10:D11"/>
    <mergeCell ref="C10:C11"/>
    <mergeCell ref="G10:G11"/>
    <mergeCell ref="H10:H11"/>
    <mergeCell ref="I10:I11"/>
    <mergeCell ref="J10:J11"/>
    <mergeCell ref="F16:F17"/>
    <mergeCell ref="G16:G17"/>
    <mergeCell ref="H16:H17"/>
    <mergeCell ref="F13:F14"/>
    <mergeCell ref="A12:L12"/>
    <mergeCell ref="A15:L15"/>
    <mergeCell ref="A13:A14"/>
    <mergeCell ref="B13:B14"/>
    <mergeCell ref="C13:C14"/>
    <mergeCell ref="A16:A17"/>
    <mergeCell ref="B16:B17"/>
    <mergeCell ref="C16:C17"/>
    <mergeCell ref="D16:D17"/>
    <mergeCell ref="E16:E17"/>
    <mergeCell ref="J13:J14"/>
    <mergeCell ref="K13:K14"/>
    <mergeCell ref="C1:V4"/>
    <mergeCell ref="A1:B4"/>
    <mergeCell ref="C19:C21"/>
    <mergeCell ref="K19:K21"/>
    <mergeCell ref="F19:F21"/>
    <mergeCell ref="A19:A21"/>
    <mergeCell ref="B19:B21"/>
    <mergeCell ref="D13:D14"/>
    <mergeCell ref="E13:E14"/>
    <mergeCell ref="G13:G14"/>
    <mergeCell ref="H13:H14"/>
    <mergeCell ref="I13:I14"/>
    <mergeCell ref="B8:B9"/>
    <mergeCell ref="G8:J8"/>
    <mergeCell ref="A26:L26"/>
    <mergeCell ref="C23:C25"/>
    <mergeCell ref="D23:D25"/>
    <mergeCell ref="E23:E25"/>
    <mergeCell ref="A22:L22"/>
    <mergeCell ref="A23:A25"/>
    <mergeCell ref="B23:B25"/>
    <mergeCell ref="F23:F25"/>
    <mergeCell ref="K23:K25"/>
  </mergeCells>
  <dataValidations count="1">
    <dataValidation type="textLength" operator="lessThanOrEqual" allowBlank="1" showInputMessage="1" showErrorMessage="1" promptTitle="Número máximo de caracteres" prompt="Esta celda tendrá máximo 400 caracteres" sqref="W12 W22 W15 W18 W26:W65415 W5:W9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4"/>
  <rowBreaks count="1" manualBreakCount="1">
    <brk id="2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cp:lastPrinted>2019-01-22T20:22:19Z</cp:lastPrinted>
  <dcterms:created xsi:type="dcterms:W3CDTF">2010-12-21T15:57:45Z</dcterms:created>
  <dcterms:modified xsi:type="dcterms:W3CDTF">2020-03-23T20:41:09Z</dcterms:modified>
  <cp:category/>
  <cp:version/>
  <cp:contentType/>
  <cp:contentStatus/>
</cp:coreProperties>
</file>