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2" activeTab="0"/>
  </bookViews>
  <sheets>
    <sheet name="Formulación" sheetId="1" r:id="rId1"/>
    <sheet name="Hoja2" sheetId="2" r:id="rId2"/>
    <sheet name="Hoja3" sheetId="3" r:id="rId3"/>
  </sheets>
  <definedNames>
    <definedName name="_xlnm.Print_Area" localSheetId="0">'Formulación'!$A$1:$W$27</definedName>
    <definedName name="_xlnm.Print_Titles" localSheetId="0">'Formulación'!$6:$7</definedName>
  </definedNames>
  <calcPr fullCalcOnLoad="1"/>
</workbook>
</file>

<file path=xl/comments1.xml><?xml version="1.0" encoding="utf-8"?>
<comments xmlns="http://schemas.openxmlformats.org/spreadsheetml/2006/main">
  <authors>
    <author>bgiraldo</author>
    <author>BGIRALDO</author>
  </authors>
  <commentList>
    <comment ref="S6" authorId="0">
      <text>
        <r>
          <rPr>
            <b/>
            <sz val="8"/>
            <rFont val="Tahoma"/>
            <family val="2"/>
          </rPr>
          <t>bgiraldo:</t>
        </r>
        <r>
          <rPr>
            <sz val="8"/>
            <rFont val="Tahoma"/>
            <family val="2"/>
          </rPr>
          <t xml:space="preserve">
Digite en esta celda el porcentaje de ejecución para cada actividad en valores de 0% a 100%</t>
        </r>
      </text>
    </comment>
    <comment ref="W6" authorId="1">
      <text>
        <r>
          <rPr>
            <b/>
            <sz val="9"/>
            <rFont val="Tahoma"/>
            <family val="2"/>
          </rPr>
          <t>BGIRALDO: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En esta celda registre los detalles de la ejecución de la meta, Ejplo:</t>
        </r>
        <r>
          <rPr>
            <sz val="9"/>
            <rFont val="Tahoma"/>
            <family val="2"/>
          </rPr>
          <t xml:space="preserve">
No. De cursos realizados: temáticas, No. De participantes por cada curso
 . No. De convenios suscritos,   Nombre de las Entidades con las cuales se suscribieron.
 No. De programas Autoevaluados, Nombres de los programas Autoevaluados.
 No. De docentes en movilidad académica saliente, nombre del docente y lugar de destino.
 No. de Docentes en movilidad académica entrante, nombre del docente y lugar de procedencia
               </t>
        </r>
      </text>
    </comment>
  </commentList>
</comments>
</file>

<file path=xl/sharedStrings.xml><?xml version="1.0" encoding="utf-8"?>
<sst xmlns="http://schemas.openxmlformats.org/spreadsheetml/2006/main" count="80" uniqueCount="57">
  <si>
    <t>Línea estratégica</t>
  </si>
  <si>
    <t>Objetivo estratégico</t>
  </si>
  <si>
    <t>Avance físico programado %</t>
  </si>
  <si>
    <t>% ponderación del indicador</t>
  </si>
  <si>
    <t>ejecución Vs ponderación</t>
  </si>
  <si>
    <t>Evidencias de la ejecución del indicador</t>
  </si>
  <si>
    <t>Indicador</t>
  </si>
  <si>
    <t>TECNOLOGICO DE ANTIOQUIA</t>
  </si>
  <si>
    <t>Presupuesto 
  (millones de pesos)</t>
  </si>
  <si>
    <t>TOTAL  PLAN DE ACCIÓN</t>
  </si>
  <si>
    <t>Actividades</t>
  </si>
  <si>
    <t>TOTAL ACUMULADO INDICADOR</t>
  </si>
  <si>
    <t>Ponderacion actividad</t>
  </si>
  <si>
    <t xml:space="preserve">Responsable </t>
  </si>
  <si>
    <t>código</t>
  </si>
  <si>
    <t>% ejecución de la actividad</t>
  </si>
  <si>
    <t>% ejecución del indicador</t>
  </si>
  <si>
    <t>Proyecto</t>
  </si>
  <si>
    <t>Logro de la Meta</t>
  </si>
  <si>
    <t>Marzo</t>
  </si>
  <si>
    <t>Junio</t>
  </si>
  <si>
    <t>Septiembre</t>
  </si>
  <si>
    <t>Diciembre</t>
  </si>
  <si>
    <t>PLAN DE ACCION 2019</t>
  </si>
  <si>
    <t>Meta 2019</t>
  </si>
  <si>
    <t>DEPENDENCIA: SECRETARIA GENERAL</t>
  </si>
  <si>
    <t>5. ADMINISTRACIÓN Y GESTIÓN AL SERVICIO DE LA ACADEMIA</t>
  </si>
  <si>
    <t>4. Modernizar la estructura Organizacional acorde con el Direccionamiento Estratégico de la Institución</t>
  </si>
  <si>
    <t>Política pública de prevención del daño antijurídico</t>
  </si>
  <si>
    <t>Política pública de prevención del daño antijurídico elaborada  y aprobada</t>
  </si>
  <si>
    <t xml:space="preserve">Elaborar la Política pública de prevención del daño antijurídico </t>
  </si>
  <si>
    <t xml:space="preserve">Elaborar acto administrativo para la aprobación de  la Política pública de prevención del daño antijurídico </t>
  </si>
  <si>
    <t>Elaborar un plan de acción  para implementar la política</t>
  </si>
  <si>
    <t>Procesos y procedimientos  internos específicos para la defensa jurídica de la Entidad</t>
  </si>
  <si>
    <t>Procesos y procedimientos  internos específicos para la defensa jurídica de la Entidad elaborados</t>
  </si>
  <si>
    <t xml:space="preserve">Elaborar los procedimientos  internos específicos para la defensa jurídica de la Entidad en el sistema de gestión de calidad </t>
  </si>
  <si>
    <t>Reglamento del Comité de Conciliación</t>
  </si>
  <si>
    <t>Reglamento del Comité de Conciliación actualizado</t>
  </si>
  <si>
    <t>Código de Buen Gobierno</t>
  </si>
  <si>
    <t>Código de Buen Gobierno actualizado y aprobado</t>
  </si>
  <si>
    <t>FIRMA -SECRETARIO GENERAL</t>
  </si>
  <si>
    <t>Revisar y actualizar el Código de Buen Gobierno</t>
  </si>
  <si>
    <t xml:space="preserve">Elaborar acto administrativo para la aprobación </t>
  </si>
  <si>
    <t>Evaluar el cumplimiento de  la politica</t>
  </si>
  <si>
    <t>Divulgar los procedimientos  internos específicos para la defensa jurídica de la Entidad a los funcionarios de la entidad y asegurar su implementación</t>
  </si>
  <si>
    <t>Revisar y actualizar el reglamento del Comité de Conciliación</t>
  </si>
  <si>
    <t>Divulgar el Códgo de Buen Gobierno y asegurar su implementación</t>
  </si>
  <si>
    <t>Secretario General</t>
  </si>
  <si>
    <t xml:space="preserve">Divulgar el reglamento del Comité de Conciliación </t>
  </si>
  <si>
    <t>051201-2019</t>
  </si>
  <si>
    <t>051202-2019</t>
  </si>
  <si>
    <t>051203-2019</t>
  </si>
  <si>
    <t>051204-2019</t>
  </si>
  <si>
    <t>Propuesta elaborada, acto administrativo proyectado, elaborado y radicado, plan de acción elaborado, implementado e informe de cumplimiento de la politica</t>
  </si>
  <si>
    <t>Procedimientos actualizados en el Sistema de Calidad Institucional y propuesta de estratégias de divulgación</t>
  </si>
  <si>
    <t>Reglamento actualizado y propuesta de divulgacion presentada</t>
  </si>
  <si>
    <t>Actualizacion realizada, acto administrativo elaborado y propuesta de divulgación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</si>
</sst>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9" fontId="5" fillId="34" borderId="13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3" fillId="0" borderId="0" xfId="53" applyFont="1" applyAlignment="1">
      <alignment horizontal="center" vertical="center"/>
    </xf>
    <xf numFmtId="9" fontId="5" fillId="34" borderId="10" xfId="53" applyFont="1" applyFill="1" applyBorder="1" applyAlignment="1">
      <alignment horizontal="center" vertical="center"/>
    </xf>
    <xf numFmtId="9" fontId="0" fillId="0" borderId="0" xfId="53" applyFont="1" applyAlignment="1">
      <alignment vertical="center"/>
    </xf>
    <xf numFmtId="0" fontId="5" fillId="35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Alignment="1">
      <alignment vertical="center"/>
    </xf>
    <xf numFmtId="9" fontId="5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9" fontId="5" fillId="34" borderId="10" xfId="53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9" fontId="5" fillId="0" borderId="10" xfId="53" applyFont="1" applyBorder="1" applyAlignment="1">
      <alignment horizontal="center" vertical="center"/>
    </xf>
    <xf numFmtId="49" fontId="0" fillId="0" borderId="14" xfId="0" applyNumberFormat="1" applyBorder="1" applyAlignment="1">
      <alignment vertical="center"/>
    </xf>
    <xf numFmtId="0" fontId="5" fillId="36" borderId="10" xfId="0" applyFont="1" applyFill="1" applyBorder="1" applyAlignment="1">
      <alignment horizontal="left" vertical="center" wrapText="1"/>
    </xf>
    <xf numFmtId="0" fontId="0" fillId="36" borderId="0" xfId="0" applyFill="1" applyAlignment="1">
      <alignment vertical="center"/>
    </xf>
    <xf numFmtId="0" fontId="4" fillId="37" borderId="10" xfId="0" applyFont="1" applyFill="1" applyBorder="1" applyAlignment="1">
      <alignment horizontal="center" vertical="center" textRotation="90" wrapText="1"/>
    </xf>
    <xf numFmtId="9" fontId="5" fillId="37" borderId="10" xfId="0" applyNumberFormat="1" applyFont="1" applyFill="1" applyBorder="1" applyAlignment="1">
      <alignment horizontal="center" vertical="center"/>
    </xf>
    <xf numFmtId="9" fontId="5" fillId="34" borderId="15" xfId="0" applyNumberFormat="1" applyFont="1" applyFill="1" applyBorder="1" applyAlignment="1">
      <alignment vertical="center"/>
    </xf>
    <xf numFmtId="9" fontId="5" fillId="34" borderId="16" xfId="0" applyNumberFormat="1" applyFont="1" applyFill="1" applyBorder="1" applyAlignment="1">
      <alignment vertical="center"/>
    </xf>
    <xf numFmtId="9" fontId="4" fillId="38" borderId="15" xfId="53" applyFont="1" applyFill="1" applyBorder="1" applyAlignment="1">
      <alignment horizontal="center" vertical="center" textRotation="90" wrapText="1"/>
    </xf>
    <xf numFmtId="9" fontId="43" fillId="36" borderId="10" xfId="53" applyFont="1" applyFill="1" applyBorder="1" applyAlignment="1">
      <alignment horizontal="center" vertical="center"/>
    </xf>
    <xf numFmtId="0" fontId="0" fillId="39" borderId="0" xfId="0" applyFill="1" applyAlignment="1">
      <alignment vertical="center"/>
    </xf>
    <xf numFmtId="9" fontId="5" fillId="36" borderId="10" xfId="0" applyNumberFormat="1" applyFont="1" applyFill="1" applyBorder="1" applyAlignment="1">
      <alignment horizontal="center" vertical="center" wrapText="1"/>
    </xf>
    <xf numFmtId="9" fontId="5" fillId="34" borderId="17" xfId="0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9" fontId="11" fillId="0" borderId="10" xfId="53" applyFont="1" applyBorder="1" applyAlignment="1">
      <alignment horizontal="center" vertical="center"/>
    </xf>
    <xf numFmtId="0" fontId="5" fillId="34" borderId="1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49" fontId="5" fillId="10" borderId="15" xfId="0" applyNumberFormat="1" applyFont="1" applyFill="1" applyBorder="1" applyAlignment="1">
      <alignment horizontal="center" vertical="center" wrapText="1"/>
    </xf>
    <xf numFmtId="49" fontId="5" fillId="10" borderId="17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3" fillId="37" borderId="15" xfId="0" applyFont="1" applyFill="1" applyBorder="1" applyAlignment="1">
      <alignment horizontal="center" vertical="center"/>
    </xf>
    <xf numFmtId="0" fontId="43" fillId="37" borderId="16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9" fontId="5" fillId="34" borderId="15" xfId="0" applyNumberFormat="1" applyFont="1" applyFill="1" applyBorder="1" applyAlignment="1">
      <alignment horizontal="center" vertical="center"/>
    </xf>
    <xf numFmtId="9" fontId="5" fillId="34" borderId="17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9" fontId="5" fillId="34" borderId="1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8" borderId="15" xfId="0" applyFont="1" applyFill="1" applyBorder="1" applyAlignment="1">
      <alignment horizontal="center" vertical="center" textRotation="90" wrapText="1"/>
    </xf>
    <xf numFmtId="0" fontId="4" fillId="38" borderId="16" xfId="0" applyFont="1" applyFill="1" applyBorder="1" applyAlignment="1">
      <alignment horizontal="center" vertical="center" textRotation="90" wrapText="1"/>
    </xf>
    <xf numFmtId="0" fontId="4" fillId="38" borderId="10" xfId="0" applyFont="1" applyFill="1" applyBorder="1" applyAlignment="1">
      <alignment horizontal="center" vertical="center" textRotation="90" wrapText="1"/>
    </xf>
    <xf numFmtId="0" fontId="2" fillId="38" borderId="10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textRotation="90" wrapText="1"/>
    </xf>
    <xf numFmtId="0" fontId="4" fillId="37" borderId="16" xfId="0" applyFont="1" applyFill="1" applyBorder="1" applyAlignment="1">
      <alignment horizontal="center" vertical="center" textRotation="90" wrapText="1"/>
    </xf>
    <xf numFmtId="49" fontId="2" fillId="38" borderId="15" xfId="0" applyNumberFormat="1" applyFont="1" applyFill="1" applyBorder="1" applyAlignment="1">
      <alignment horizontal="center" vertical="center" wrapText="1"/>
    </xf>
    <xf numFmtId="49" fontId="2" fillId="38" borderId="16" xfId="0" applyNumberFormat="1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9" fontId="4" fillId="38" borderId="12" xfId="53" applyFont="1" applyFill="1" applyBorder="1" applyAlignment="1">
      <alignment horizontal="center" vertical="center" wrapText="1"/>
    </xf>
    <xf numFmtId="9" fontId="4" fillId="38" borderId="11" xfId="53" applyFont="1" applyFill="1" applyBorder="1" applyAlignment="1">
      <alignment horizontal="center" vertical="center" wrapText="1"/>
    </xf>
    <xf numFmtId="9" fontId="4" fillId="38" borderId="13" xfId="53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3" fontId="5" fillId="37" borderId="15" xfId="0" applyNumberFormat="1" applyFont="1" applyFill="1" applyBorder="1" applyAlignment="1">
      <alignment horizontal="center" vertical="center"/>
    </xf>
    <xf numFmtId="3" fontId="5" fillId="37" borderId="17" xfId="0" applyNumberFormat="1" applyFont="1" applyFill="1" applyBorder="1" applyAlignment="1">
      <alignment horizontal="center" vertical="center"/>
    </xf>
    <xf numFmtId="3" fontId="5" fillId="37" borderId="16" xfId="0" applyNumberFormat="1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9" fontId="5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tabSelected="1" zoomScaleSheetLayoutView="74" zoomScalePageLayoutView="0" workbookViewId="0" topLeftCell="A1">
      <selection activeCell="Y9" sqref="Y9"/>
    </sheetView>
  </sheetViews>
  <sheetFormatPr defaultColWidth="11.421875" defaultRowHeight="15"/>
  <cols>
    <col min="1" max="1" width="16.140625" style="1" customWidth="1"/>
    <col min="2" max="2" width="16.00390625" style="1" customWidth="1"/>
    <col min="3" max="3" width="21.8515625" style="1" customWidth="1"/>
    <col min="4" max="4" width="12.7109375" style="19" customWidth="1"/>
    <col min="5" max="5" width="18.57421875" style="1" customWidth="1"/>
    <col min="6" max="6" width="5.8515625" style="1" customWidth="1"/>
    <col min="7" max="10" width="5.8515625" style="23" hidden="1" customWidth="1"/>
    <col min="11" max="11" width="6.8515625" style="1" customWidth="1"/>
    <col min="12" max="12" width="23.00390625" style="12" customWidth="1"/>
    <col min="13" max="13" width="9.28125" style="1" customWidth="1"/>
    <col min="14" max="14" width="16.7109375" style="1" customWidth="1"/>
    <col min="15" max="15" width="5.421875" style="15" customWidth="1"/>
    <col min="16" max="16" width="7.140625" style="15" customWidth="1"/>
    <col min="17" max="17" width="6.140625" style="15" customWidth="1"/>
    <col min="18" max="18" width="5.7109375" style="15" customWidth="1"/>
    <col min="19" max="19" width="6.57421875" style="1" customWidth="1"/>
    <col min="20" max="20" width="5.8515625" style="1" customWidth="1"/>
    <col min="21" max="21" width="5.421875" style="1" customWidth="1"/>
    <col min="22" max="22" width="6.421875" style="1" customWidth="1"/>
    <col min="23" max="23" width="18.28125" style="1" customWidth="1"/>
    <col min="24" max="24" width="11.8515625" style="1" bestFit="1" customWidth="1"/>
    <col min="25" max="16384" width="11.421875" style="1" customWidth="1"/>
  </cols>
  <sheetData>
    <row r="1" spans="1:23" ht="18.75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21"/>
    </row>
    <row r="2" spans="1:23" ht="18.75">
      <c r="A2" s="70" t="s">
        <v>23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21"/>
    </row>
    <row r="3" spans="1:23" ht="18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21"/>
    </row>
    <row r="4" spans="1:23" ht="18.75">
      <c r="A4" s="83" t="s">
        <v>25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6"/>
      <c r="O4" s="13"/>
      <c r="P4" s="13"/>
      <c r="Q4" s="13"/>
      <c r="R4" s="13"/>
      <c r="S4" s="6"/>
      <c r="T4" s="6"/>
      <c r="U4" s="6"/>
      <c r="V4" s="6"/>
      <c r="W4" s="6"/>
    </row>
    <row r="5" ht="15"/>
    <row r="6" spans="1:23" ht="26.25" customHeight="1">
      <c r="A6" s="74" t="s">
        <v>0</v>
      </c>
      <c r="B6" s="74" t="s">
        <v>1</v>
      </c>
      <c r="C6" s="74" t="s">
        <v>17</v>
      </c>
      <c r="D6" s="77" t="s">
        <v>14</v>
      </c>
      <c r="E6" s="74" t="s">
        <v>6</v>
      </c>
      <c r="F6" s="73" t="s">
        <v>24</v>
      </c>
      <c r="G6" s="98" t="s">
        <v>18</v>
      </c>
      <c r="H6" s="99"/>
      <c r="I6" s="99"/>
      <c r="J6" s="100"/>
      <c r="K6" s="73" t="s">
        <v>8</v>
      </c>
      <c r="L6" s="74" t="s">
        <v>10</v>
      </c>
      <c r="M6" s="73" t="s">
        <v>12</v>
      </c>
      <c r="N6" s="74" t="s">
        <v>13</v>
      </c>
      <c r="O6" s="80" t="s">
        <v>2</v>
      </c>
      <c r="P6" s="81"/>
      <c r="Q6" s="81"/>
      <c r="R6" s="82"/>
      <c r="S6" s="75" t="s">
        <v>15</v>
      </c>
      <c r="T6" s="71" t="s">
        <v>16</v>
      </c>
      <c r="U6" s="71" t="s">
        <v>3</v>
      </c>
      <c r="V6" s="73" t="s">
        <v>4</v>
      </c>
      <c r="W6" s="63" t="s">
        <v>5</v>
      </c>
    </row>
    <row r="7" spans="1:23" ht="59.25" customHeight="1">
      <c r="A7" s="79"/>
      <c r="B7" s="79"/>
      <c r="C7" s="74"/>
      <c r="D7" s="78"/>
      <c r="E7" s="74"/>
      <c r="F7" s="73"/>
      <c r="G7" s="34" t="s">
        <v>19</v>
      </c>
      <c r="H7" s="34" t="s">
        <v>20</v>
      </c>
      <c r="I7" s="34" t="s">
        <v>21</v>
      </c>
      <c r="J7" s="34" t="s">
        <v>22</v>
      </c>
      <c r="K7" s="73"/>
      <c r="L7" s="74"/>
      <c r="M7" s="73"/>
      <c r="N7" s="74"/>
      <c r="O7" s="38" t="s">
        <v>19</v>
      </c>
      <c r="P7" s="38" t="s">
        <v>20</v>
      </c>
      <c r="Q7" s="38" t="s">
        <v>21</v>
      </c>
      <c r="R7" s="38" t="s">
        <v>22</v>
      </c>
      <c r="S7" s="76"/>
      <c r="T7" s="72"/>
      <c r="U7" s="72"/>
      <c r="V7" s="73"/>
      <c r="W7" s="63"/>
    </row>
    <row r="8" spans="1:256" s="22" customFormat="1" ht="38.25" customHeight="1">
      <c r="A8" s="85" t="s">
        <v>26</v>
      </c>
      <c r="B8" s="84" t="s">
        <v>27</v>
      </c>
      <c r="C8" s="94" t="s">
        <v>28</v>
      </c>
      <c r="D8" s="93" t="s">
        <v>49</v>
      </c>
      <c r="E8" s="90" t="s">
        <v>29</v>
      </c>
      <c r="F8" s="86">
        <v>1</v>
      </c>
      <c r="G8" s="95"/>
      <c r="H8" s="95"/>
      <c r="I8" s="95"/>
      <c r="J8" s="95"/>
      <c r="K8" s="87">
        <v>0</v>
      </c>
      <c r="L8" s="17" t="s">
        <v>30</v>
      </c>
      <c r="M8" s="2">
        <v>0.25</v>
      </c>
      <c r="N8" s="17" t="s">
        <v>47</v>
      </c>
      <c r="O8" s="18">
        <v>0.2</v>
      </c>
      <c r="P8" s="44">
        <v>0.5</v>
      </c>
      <c r="Q8" s="44">
        <v>0.8</v>
      </c>
      <c r="R8" s="44">
        <v>1</v>
      </c>
      <c r="S8" s="35">
        <v>1</v>
      </c>
      <c r="T8" s="3">
        <f>+S8*M8</f>
        <v>0.25</v>
      </c>
      <c r="U8" s="36"/>
      <c r="V8" s="65"/>
      <c r="W8" s="64" t="s">
        <v>53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22" customFormat="1" ht="62.25" customHeight="1">
      <c r="A9" s="85"/>
      <c r="B9" s="84"/>
      <c r="C9" s="94"/>
      <c r="D9" s="93"/>
      <c r="E9" s="91"/>
      <c r="F9" s="86"/>
      <c r="G9" s="96"/>
      <c r="H9" s="96"/>
      <c r="I9" s="96"/>
      <c r="J9" s="96"/>
      <c r="K9" s="88"/>
      <c r="L9" s="29" t="s">
        <v>31</v>
      </c>
      <c r="M9" s="24">
        <v>0.25</v>
      </c>
      <c r="N9" s="29" t="s">
        <v>47</v>
      </c>
      <c r="O9" s="30">
        <v>0.2</v>
      </c>
      <c r="P9" s="44">
        <v>0.5</v>
      </c>
      <c r="Q9" s="44">
        <v>0.8</v>
      </c>
      <c r="R9" s="44">
        <v>1</v>
      </c>
      <c r="S9" s="35">
        <v>1</v>
      </c>
      <c r="T9" s="25">
        <f>+S9*M9</f>
        <v>0.25</v>
      </c>
      <c r="U9" s="42"/>
      <c r="V9" s="66"/>
      <c r="W9" s="64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s="22" customFormat="1" ht="37.5" customHeight="1">
      <c r="A10" s="85"/>
      <c r="B10" s="84"/>
      <c r="C10" s="94"/>
      <c r="D10" s="93"/>
      <c r="E10" s="91"/>
      <c r="F10" s="86"/>
      <c r="G10" s="96"/>
      <c r="H10" s="96"/>
      <c r="I10" s="96"/>
      <c r="J10" s="96"/>
      <c r="K10" s="88"/>
      <c r="L10" s="29" t="s">
        <v>32</v>
      </c>
      <c r="M10" s="24">
        <v>0.25</v>
      </c>
      <c r="N10" s="29" t="s">
        <v>47</v>
      </c>
      <c r="O10" s="30">
        <v>0.2</v>
      </c>
      <c r="P10" s="44">
        <v>0.5</v>
      </c>
      <c r="Q10" s="44">
        <v>0.8</v>
      </c>
      <c r="R10" s="44">
        <v>1</v>
      </c>
      <c r="S10" s="35">
        <v>1</v>
      </c>
      <c r="T10" s="25">
        <f>+S10*M10</f>
        <v>0.25</v>
      </c>
      <c r="U10" s="42"/>
      <c r="V10" s="66"/>
      <c r="W10" s="64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s="22" customFormat="1" ht="24" customHeight="1">
      <c r="A11" s="85"/>
      <c r="B11" s="84"/>
      <c r="C11" s="94"/>
      <c r="D11" s="93"/>
      <c r="E11" s="92"/>
      <c r="F11" s="86"/>
      <c r="G11" s="97"/>
      <c r="H11" s="97"/>
      <c r="I11" s="97"/>
      <c r="J11" s="97"/>
      <c r="K11" s="89"/>
      <c r="L11" s="32" t="s">
        <v>43</v>
      </c>
      <c r="M11" s="2">
        <v>0.25</v>
      </c>
      <c r="N11" s="29" t="s">
        <v>47</v>
      </c>
      <c r="O11" s="18">
        <v>0.25</v>
      </c>
      <c r="P11" s="44">
        <v>0.5</v>
      </c>
      <c r="Q11" s="44">
        <v>0.75</v>
      </c>
      <c r="R11" s="44">
        <v>1</v>
      </c>
      <c r="S11" s="35">
        <v>1</v>
      </c>
      <c r="T11" s="25">
        <f>+S11*M11</f>
        <v>0.25</v>
      </c>
      <c r="U11" s="37"/>
      <c r="V11" s="69"/>
      <c r="W11" s="64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3" ht="39" customHeight="1">
      <c r="A12" s="46" t="s">
        <v>11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60"/>
      <c r="M12" s="4">
        <f>SUM(M8:M11)</f>
        <v>1</v>
      </c>
      <c r="N12" s="8"/>
      <c r="O12" s="14"/>
      <c r="P12" s="28"/>
      <c r="Q12" s="28"/>
      <c r="R12" s="28"/>
      <c r="S12" s="4"/>
      <c r="T12" s="26">
        <f>SUM(T8:T11)</f>
        <v>1</v>
      </c>
      <c r="U12" s="4">
        <v>0.25</v>
      </c>
      <c r="V12" s="4">
        <f>+U12*T12</f>
        <v>0.25</v>
      </c>
      <c r="W12" s="45"/>
    </row>
    <row r="13" spans="1:23" s="23" customFormat="1" ht="75" customHeight="1">
      <c r="A13" s="102" t="s">
        <v>26</v>
      </c>
      <c r="B13" s="94" t="s">
        <v>27</v>
      </c>
      <c r="C13" s="94" t="s">
        <v>33</v>
      </c>
      <c r="D13" s="48" t="s">
        <v>50</v>
      </c>
      <c r="E13" s="94" t="s">
        <v>34</v>
      </c>
      <c r="F13" s="101">
        <v>1</v>
      </c>
      <c r="G13" s="54"/>
      <c r="H13" s="54"/>
      <c r="I13" s="54"/>
      <c r="J13" s="54"/>
      <c r="K13" s="103">
        <v>0</v>
      </c>
      <c r="L13" s="29" t="s">
        <v>35</v>
      </c>
      <c r="M13" s="24">
        <v>0.5</v>
      </c>
      <c r="N13" s="29" t="s">
        <v>47</v>
      </c>
      <c r="O13" s="39">
        <v>0.25</v>
      </c>
      <c r="P13" s="39">
        <v>0.5</v>
      </c>
      <c r="Q13" s="39">
        <v>0.75</v>
      </c>
      <c r="R13" s="39">
        <v>1</v>
      </c>
      <c r="S13" s="35">
        <v>1</v>
      </c>
      <c r="T13" s="25">
        <f>+S13*M13</f>
        <v>0.5</v>
      </c>
      <c r="U13" s="65"/>
      <c r="V13" s="65"/>
      <c r="W13" s="64" t="s">
        <v>54</v>
      </c>
    </row>
    <row r="14" spans="1:23" s="23" customFormat="1" ht="76.5" customHeight="1">
      <c r="A14" s="102"/>
      <c r="B14" s="94"/>
      <c r="C14" s="94"/>
      <c r="D14" s="49"/>
      <c r="E14" s="94"/>
      <c r="F14" s="101"/>
      <c r="G14" s="55"/>
      <c r="H14" s="55"/>
      <c r="I14" s="55"/>
      <c r="J14" s="55"/>
      <c r="K14" s="104"/>
      <c r="L14" s="32" t="s">
        <v>44</v>
      </c>
      <c r="M14" s="24">
        <v>0.5</v>
      </c>
      <c r="N14" s="29" t="s">
        <v>47</v>
      </c>
      <c r="O14" s="39">
        <v>0.25</v>
      </c>
      <c r="P14" s="39">
        <v>0.5</v>
      </c>
      <c r="Q14" s="39">
        <v>0.75</v>
      </c>
      <c r="R14" s="39">
        <v>1</v>
      </c>
      <c r="S14" s="35">
        <v>0.75</v>
      </c>
      <c r="T14" s="25">
        <f>+S14*M14</f>
        <v>0.375</v>
      </c>
      <c r="U14" s="66"/>
      <c r="V14" s="66"/>
      <c r="W14" s="64"/>
    </row>
    <row r="15" spans="1:23" s="23" customFormat="1" ht="33" customHeight="1">
      <c r="A15" s="46" t="s">
        <v>11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60"/>
      <c r="M15" s="26">
        <f>SUM(M13:M14)</f>
        <v>1</v>
      </c>
      <c r="N15" s="27"/>
      <c r="O15" s="28"/>
      <c r="P15" s="28"/>
      <c r="Q15" s="28"/>
      <c r="R15" s="28"/>
      <c r="S15" s="26"/>
      <c r="T15" s="26">
        <f>SUM(T13:T14)</f>
        <v>0.875</v>
      </c>
      <c r="U15" s="10">
        <v>0.25</v>
      </c>
      <c r="V15" s="26">
        <f>+U15*T15</f>
        <v>0.21875</v>
      </c>
      <c r="W15" s="45"/>
    </row>
    <row r="16" spans="1:36" s="40" customFormat="1" ht="38.25">
      <c r="A16" s="61" t="s">
        <v>26</v>
      </c>
      <c r="B16" s="56" t="s">
        <v>27</v>
      </c>
      <c r="C16" s="56" t="s">
        <v>36</v>
      </c>
      <c r="D16" s="48" t="s">
        <v>51</v>
      </c>
      <c r="E16" s="56" t="s">
        <v>37</v>
      </c>
      <c r="F16" s="86">
        <v>1</v>
      </c>
      <c r="G16" s="54"/>
      <c r="H16" s="54"/>
      <c r="I16" s="54"/>
      <c r="J16" s="54"/>
      <c r="K16" s="56">
        <v>0</v>
      </c>
      <c r="L16" s="32" t="s">
        <v>45</v>
      </c>
      <c r="M16" s="41">
        <v>0.7</v>
      </c>
      <c r="N16" s="29" t="s">
        <v>47</v>
      </c>
      <c r="O16" s="30">
        <v>0.5</v>
      </c>
      <c r="P16" s="30">
        <v>1</v>
      </c>
      <c r="Q16" s="30"/>
      <c r="R16" s="30"/>
      <c r="S16" s="35">
        <v>1</v>
      </c>
      <c r="T16" s="25">
        <f>+S16*M16</f>
        <v>0.7</v>
      </c>
      <c r="U16" s="65"/>
      <c r="V16" s="65"/>
      <c r="W16" s="64" t="s">
        <v>55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1:36" s="40" customFormat="1" ht="25.5">
      <c r="A17" s="62"/>
      <c r="B17" s="57"/>
      <c r="C17" s="57"/>
      <c r="D17" s="49"/>
      <c r="E17" s="57"/>
      <c r="F17" s="86"/>
      <c r="G17" s="55"/>
      <c r="H17" s="55"/>
      <c r="I17" s="55"/>
      <c r="J17" s="55"/>
      <c r="K17" s="57"/>
      <c r="L17" s="32" t="s">
        <v>48</v>
      </c>
      <c r="M17" s="41">
        <v>0.3</v>
      </c>
      <c r="N17" s="29" t="s">
        <v>47</v>
      </c>
      <c r="O17" s="30">
        <v>0.25</v>
      </c>
      <c r="P17" s="30">
        <v>0.5</v>
      </c>
      <c r="Q17" s="30">
        <v>0.75</v>
      </c>
      <c r="R17" s="30">
        <v>1</v>
      </c>
      <c r="S17" s="35">
        <v>0.75</v>
      </c>
      <c r="T17" s="25">
        <f>+S17*M17</f>
        <v>0.22499999999999998</v>
      </c>
      <c r="U17" s="66"/>
      <c r="V17" s="66"/>
      <c r="W17" s="64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1:23" s="23" customFormat="1" ht="33" customHeight="1">
      <c r="A18" s="46" t="s">
        <v>11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60"/>
      <c r="M18" s="26">
        <f>SUM(M16:M17)</f>
        <v>1</v>
      </c>
      <c r="N18" s="27"/>
      <c r="O18" s="28"/>
      <c r="P18" s="28"/>
      <c r="Q18" s="28"/>
      <c r="R18" s="28"/>
      <c r="S18" s="26"/>
      <c r="T18" s="26">
        <f>SUM(T16:T17)</f>
        <v>0.9249999999999999</v>
      </c>
      <c r="U18" s="10">
        <v>0.25</v>
      </c>
      <c r="V18" s="26">
        <f>+U18*T18</f>
        <v>0.23124999999999998</v>
      </c>
      <c r="W18" s="45"/>
    </row>
    <row r="19" spans="1:23" s="23" customFormat="1" ht="26.25" customHeight="1">
      <c r="A19" s="105" t="s">
        <v>26</v>
      </c>
      <c r="B19" s="84" t="s">
        <v>27</v>
      </c>
      <c r="C19" s="50" t="s">
        <v>38</v>
      </c>
      <c r="D19" s="48" t="s">
        <v>52</v>
      </c>
      <c r="E19" s="50" t="s">
        <v>39</v>
      </c>
      <c r="F19" s="103">
        <v>1</v>
      </c>
      <c r="G19" s="58"/>
      <c r="H19" s="58"/>
      <c r="I19" s="58"/>
      <c r="J19" s="58"/>
      <c r="K19" s="107">
        <v>0</v>
      </c>
      <c r="L19" s="32" t="s">
        <v>41</v>
      </c>
      <c r="M19" s="24">
        <v>0.7</v>
      </c>
      <c r="N19" s="29" t="s">
        <v>47</v>
      </c>
      <c r="O19" s="30">
        <v>0.25</v>
      </c>
      <c r="P19" s="30">
        <v>0.5</v>
      </c>
      <c r="Q19" s="30">
        <v>0.75</v>
      </c>
      <c r="R19" s="30">
        <v>1</v>
      </c>
      <c r="S19" s="35">
        <v>1</v>
      </c>
      <c r="T19" s="25">
        <f>+S19*M19</f>
        <v>0.7</v>
      </c>
      <c r="U19" s="65"/>
      <c r="V19" s="65"/>
      <c r="W19" s="67" t="s">
        <v>56</v>
      </c>
    </row>
    <row r="20" spans="1:23" s="23" customFormat="1" ht="36" customHeight="1">
      <c r="A20" s="106"/>
      <c r="B20" s="84"/>
      <c r="C20" s="50"/>
      <c r="D20" s="49"/>
      <c r="E20" s="50"/>
      <c r="F20" s="104"/>
      <c r="G20" s="59"/>
      <c r="H20" s="59"/>
      <c r="I20" s="59"/>
      <c r="J20" s="59"/>
      <c r="K20" s="108"/>
      <c r="L20" s="32" t="s">
        <v>42</v>
      </c>
      <c r="M20" s="24">
        <v>0.1</v>
      </c>
      <c r="N20" s="29" t="s">
        <v>47</v>
      </c>
      <c r="O20" s="30">
        <v>0.5</v>
      </c>
      <c r="P20" s="30">
        <v>1</v>
      </c>
      <c r="Q20" s="30"/>
      <c r="R20" s="30"/>
      <c r="S20" s="35">
        <v>1</v>
      </c>
      <c r="T20" s="25">
        <f>+S20*M20</f>
        <v>0.1</v>
      </c>
      <c r="U20" s="66"/>
      <c r="V20" s="66"/>
      <c r="W20" s="68"/>
    </row>
    <row r="21" spans="1:23" s="23" customFormat="1" ht="39.75" customHeight="1">
      <c r="A21" s="106"/>
      <c r="B21" s="84"/>
      <c r="C21" s="50"/>
      <c r="D21" s="49"/>
      <c r="E21" s="50"/>
      <c r="F21" s="104"/>
      <c r="G21" s="59"/>
      <c r="H21" s="59"/>
      <c r="I21" s="59"/>
      <c r="J21" s="59"/>
      <c r="K21" s="108"/>
      <c r="L21" s="16" t="s">
        <v>46</v>
      </c>
      <c r="M21" s="24">
        <v>0.2</v>
      </c>
      <c r="N21" s="29" t="s">
        <v>47</v>
      </c>
      <c r="O21" s="30"/>
      <c r="P21" s="30">
        <v>0.25</v>
      </c>
      <c r="Q21" s="30">
        <v>0.5</v>
      </c>
      <c r="R21" s="30">
        <v>1</v>
      </c>
      <c r="S21" s="35">
        <v>0.75</v>
      </c>
      <c r="T21" s="25">
        <f>+S21*M21</f>
        <v>0.15000000000000002</v>
      </c>
      <c r="U21" s="66"/>
      <c r="V21" s="66"/>
      <c r="W21" s="68"/>
    </row>
    <row r="22" spans="1:23" s="23" customFormat="1" ht="30.75" customHeight="1">
      <c r="A22" s="46" t="s">
        <v>11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60"/>
      <c r="M22" s="26">
        <f>SUM(M19:M21)</f>
        <v>1</v>
      </c>
      <c r="N22" s="27"/>
      <c r="O22" s="28"/>
      <c r="P22" s="28"/>
      <c r="Q22" s="28"/>
      <c r="R22" s="28"/>
      <c r="S22" s="26"/>
      <c r="T22" s="26">
        <f>SUM(T19:T21)</f>
        <v>0.95</v>
      </c>
      <c r="U22" s="10">
        <v>0.25</v>
      </c>
      <c r="V22" s="26">
        <f>+U22*T22</f>
        <v>0.2375</v>
      </c>
      <c r="W22" s="45"/>
    </row>
    <row r="23" spans="1:23" ht="30.75" customHeight="1">
      <c r="A23" s="46" t="s">
        <v>9</v>
      </c>
      <c r="B23" s="47"/>
      <c r="C23" s="47"/>
      <c r="D23" s="47"/>
      <c r="E23" s="47"/>
      <c r="F23" s="5"/>
      <c r="G23" s="5"/>
      <c r="H23" s="5"/>
      <c r="I23" s="5"/>
      <c r="J23" s="5"/>
      <c r="K23" s="7">
        <f>+K8+K13+K16+K19</f>
        <v>0</v>
      </c>
      <c r="L23" s="11"/>
      <c r="M23" s="7"/>
      <c r="N23" s="9"/>
      <c r="O23" s="51"/>
      <c r="P23" s="52"/>
      <c r="Q23" s="52"/>
      <c r="R23" s="52"/>
      <c r="S23" s="52"/>
      <c r="T23" s="53"/>
      <c r="U23" s="10">
        <f>+U12+U15+U18+U22</f>
        <v>1</v>
      </c>
      <c r="V23" s="10">
        <f>+V12+V15+V18+V22</f>
        <v>0.9375</v>
      </c>
      <c r="W23" s="45"/>
    </row>
    <row r="25" spans="1:4" ht="15">
      <c r="A25" s="20"/>
      <c r="B25" s="20"/>
      <c r="C25" s="20"/>
      <c r="D25" s="31"/>
    </row>
    <row r="26" ht="15">
      <c r="A26" s="43" t="s">
        <v>40</v>
      </c>
    </row>
  </sheetData>
  <sheetProtection/>
  <mergeCells count="82">
    <mergeCell ref="A22:L22"/>
    <mergeCell ref="F19:F21"/>
    <mergeCell ref="A19:A21"/>
    <mergeCell ref="B19:B21"/>
    <mergeCell ref="F16:F17"/>
    <mergeCell ref="G16:G17"/>
    <mergeCell ref="H16:H17"/>
    <mergeCell ref="C19:C21"/>
    <mergeCell ref="K19:K21"/>
    <mergeCell ref="E16:E17"/>
    <mergeCell ref="F13:F14"/>
    <mergeCell ref="A12:L12"/>
    <mergeCell ref="A15:L15"/>
    <mergeCell ref="A13:A14"/>
    <mergeCell ref="B13:B14"/>
    <mergeCell ref="C13:C14"/>
    <mergeCell ref="D13:D14"/>
    <mergeCell ref="E13:E14"/>
    <mergeCell ref="G13:G14"/>
    <mergeCell ref="H13:H14"/>
    <mergeCell ref="I13:I14"/>
    <mergeCell ref="J13:J14"/>
    <mergeCell ref="K13:K14"/>
    <mergeCell ref="A4:M4"/>
    <mergeCell ref="M6:M7"/>
    <mergeCell ref="B8:B11"/>
    <mergeCell ref="A8:A11"/>
    <mergeCell ref="F8:F11"/>
    <mergeCell ref="K8:K11"/>
    <mergeCell ref="E8:E11"/>
    <mergeCell ref="D8:D11"/>
    <mergeCell ref="C8:C11"/>
    <mergeCell ref="G8:G11"/>
    <mergeCell ref="H8:H11"/>
    <mergeCell ref="I8:I11"/>
    <mergeCell ref="J8:J11"/>
    <mergeCell ref="B6:B7"/>
    <mergeCell ref="G6:J6"/>
    <mergeCell ref="A1:V1"/>
    <mergeCell ref="A2:V2"/>
    <mergeCell ref="T6:T7"/>
    <mergeCell ref="A3:V3"/>
    <mergeCell ref="V6:V7"/>
    <mergeCell ref="F6:F7"/>
    <mergeCell ref="E6:E7"/>
    <mergeCell ref="U6:U7"/>
    <mergeCell ref="S6:S7"/>
    <mergeCell ref="D6:D7"/>
    <mergeCell ref="A6:A7"/>
    <mergeCell ref="O6:R6"/>
    <mergeCell ref="K6:K7"/>
    <mergeCell ref="N6:N7"/>
    <mergeCell ref="L6:L7"/>
    <mergeCell ref="C6:C7"/>
    <mergeCell ref="U19:U21"/>
    <mergeCell ref="V19:V21"/>
    <mergeCell ref="W19:W21"/>
    <mergeCell ref="V8:V11"/>
    <mergeCell ref="V16:V17"/>
    <mergeCell ref="W16:W17"/>
    <mergeCell ref="U16:U17"/>
    <mergeCell ref="W6:W7"/>
    <mergeCell ref="W8:W11"/>
    <mergeCell ref="U13:U14"/>
    <mergeCell ref="V13:V14"/>
    <mergeCell ref="W13:W14"/>
    <mergeCell ref="A23:E23"/>
    <mergeCell ref="D19:D21"/>
    <mergeCell ref="E19:E21"/>
    <mergeCell ref="O23:T23"/>
    <mergeCell ref="I16:I17"/>
    <mergeCell ref="J16:J17"/>
    <mergeCell ref="K16:K17"/>
    <mergeCell ref="G19:G21"/>
    <mergeCell ref="H19:H21"/>
    <mergeCell ref="I19:I21"/>
    <mergeCell ref="J19:J21"/>
    <mergeCell ref="A18:L18"/>
    <mergeCell ref="A16:A17"/>
    <mergeCell ref="B16:B17"/>
    <mergeCell ref="C16:C17"/>
    <mergeCell ref="D16:D17"/>
  </mergeCells>
  <dataValidations count="1">
    <dataValidation type="textLength" operator="lessThanOrEqual" allowBlank="1" showInputMessage="1" showErrorMessage="1" promptTitle="Número máximo de caracteres" prompt="Esta celda tendrá máximo 400 caracteres" sqref="W12 W15 W18 W1:W7 W22:W65410">
      <formula1>400</formula1>
    </dataValidation>
  </dataValidations>
  <printOptions horizontalCentered="1" verticalCentered="1"/>
  <pageMargins left="0" right="0" top="0.3937007874015748" bottom="0.3937007874015748" header="0.31496062992125984" footer="0.31496062992125984"/>
  <pageSetup fitToHeight="1" fitToWidth="1" horizontalDpi="600" verticalDpi="600" orientation="landscape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Tecnologico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bgiraldo</dc:creator>
  <cp:keywords/>
  <dc:description/>
  <cp:lastModifiedBy>Johana</cp:lastModifiedBy>
  <cp:lastPrinted>2020-01-22T21:57:29Z</cp:lastPrinted>
  <dcterms:created xsi:type="dcterms:W3CDTF">2010-12-21T15:57:45Z</dcterms:created>
  <dcterms:modified xsi:type="dcterms:W3CDTF">2020-03-23T20:40:06Z</dcterms:modified>
  <cp:category/>
  <cp:version/>
  <cp:contentType/>
  <cp:contentStatus/>
</cp:coreProperties>
</file>