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602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'Formulación'!$A$1:$V$30</definedName>
    <definedName name="_xlnm.Print_Titles" localSheetId="0">'Formulación'!$6:$7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S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En esta celda registre los detalles de la ejecución de la meta, Ejplo: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</t>
        </r>
      </text>
    </comment>
  </commentList>
</comments>
</file>

<file path=xl/sharedStrings.xml><?xml version="1.0" encoding="utf-8"?>
<sst xmlns="http://schemas.openxmlformats.org/spreadsheetml/2006/main" count="95" uniqueCount="71">
  <si>
    <t>Línea estratégica</t>
  </si>
  <si>
    <t>Objetivo estratégico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</si>
  <si>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</si>
  <si>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</si>
  <si>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</si>
  <si>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</si>
  <si>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</si>
  <si>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</si>
  <si>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</si>
  <si>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</si>
  <si>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</si>
  <si>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</si>
  <si>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</si>
  <si>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</si>
  <si>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código</t>
  </si>
  <si>
    <t>% ejecución de la actividad</t>
  </si>
  <si>
    <t>% ejecución del indicador</t>
  </si>
  <si>
    <t>1. APUESTA POR LA CALIDAD Y LA EXCELENCIA</t>
  </si>
  <si>
    <t xml:space="preserve">Proyecto </t>
  </si>
  <si>
    <t xml:space="preserve">4. Incrementar el nivel de calidad de los programas académicos </t>
  </si>
  <si>
    <t>Implentar los cursos por nivel de formación</t>
  </si>
  <si>
    <t>DEPENDENCIA: DEPARTAMENTO DE CIENCIAS BASICAS Y ÁREAS COMUNES</t>
  </si>
  <si>
    <r>
      <t xml:space="preserve">Acreditar competencia  en  los </t>
    </r>
    <r>
      <rPr>
        <b/>
        <sz val="10"/>
        <color indexed="8"/>
        <rFont val="Calibri"/>
        <family val="2"/>
      </rPr>
      <t xml:space="preserve">estudiantes </t>
    </r>
    <r>
      <rPr>
        <sz val="10"/>
        <color indexed="8"/>
        <rFont val="Calibri"/>
        <family val="2"/>
      </rPr>
      <t>en Lengua extranjera</t>
    </r>
  </si>
  <si>
    <t>Ofertar de cursos de lengua  extranjera gratuitos para estudiantes - extracurriculares</t>
  </si>
  <si>
    <t>Evaluar el proceso de enseñanza aprendizaje de  lengua extranjera</t>
  </si>
  <si>
    <t>Evaluar nivel de competencia de los docentes - prueba de clasificación</t>
  </si>
  <si>
    <t>Evaluar resultados de  la formación - prueba de validación</t>
  </si>
  <si>
    <t>Firma- Profesional Universitario - Dpto de Ciencias Básicas</t>
  </si>
  <si>
    <t>Profesional Universitario Dpto de Ciencias Básicas</t>
  </si>
  <si>
    <t>Número de docentes Tiempo completo con la competencia de   lengua extranjera  (A1, A2, B1, B2 y C1)</t>
  </si>
  <si>
    <r>
      <t xml:space="preserve">Acreditar competencia Para </t>
    </r>
    <r>
      <rPr>
        <b/>
        <sz val="10"/>
        <color indexed="8"/>
        <rFont val="Calibri"/>
        <family val="2"/>
      </rPr>
      <t>docentes</t>
    </r>
    <r>
      <rPr>
        <sz val="10"/>
        <color indexed="8"/>
        <rFont val="Calibri"/>
        <family val="2"/>
      </rPr>
      <t xml:space="preserve">  Tiempo completo en lengua extranjero según el Marco Común Europeo. </t>
    </r>
  </si>
  <si>
    <t>Número de asignaturas ofertadas con apoyo virtual</t>
  </si>
  <si>
    <t xml:space="preserve">Definir las asignaturas y temáticas </t>
  </si>
  <si>
    <t>Elaborar el diseño y contenido del curso</t>
  </si>
  <si>
    <t>Marzo</t>
  </si>
  <si>
    <t>Junio</t>
  </si>
  <si>
    <t>Septiembre</t>
  </si>
  <si>
    <t>Diciembre</t>
  </si>
  <si>
    <t>Logro de la Meta</t>
  </si>
  <si>
    <t>Número de actividades ejecutadas</t>
  </si>
  <si>
    <t xml:space="preserve">No de actividades extracurriculares  para fortalecer el aprendizaje de lengua extranjera </t>
  </si>
  <si>
    <t xml:space="preserve">
Actividades académicas que apoyen la permanencia</t>
  </si>
  <si>
    <t>Asignaturas ofertadas con apoyo virtual</t>
  </si>
  <si>
    <t xml:space="preserve">2. Disminuir el porcentaje de deserción estudiantil </t>
  </si>
  <si>
    <t>Número de cursos realizados y evaluados</t>
  </si>
  <si>
    <t xml:space="preserve">Realizar dos (2) curso nivelatorios virtuales de  matematicas y   dos (2) de ingles </t>
  </si>
  <si>
    <t xml:space="preserve">Realizar  dos (2) pruebas diagnóstica que incluyen:
Matematicas, Lengua materna e Inglés en la 
Sede central y área metropolitana
</t>
  </si>
  <si>
    <t xml:space="preserve"> 
Realizar SENICA, cursos dirigidos, extraclases, seminarios, cursos intensivos - a demanda 
</t>
  </si>
  <si>
    <t xml:space="preserve">Identificar  a los estudiantes que muestran un bajo rendimiento académico, realizando seguimiento al desempeño académico </t>
  </si>
  <si>
    <t>Realizar talleres dirigidos para estudiantes con debilidades en diferentes áreas - a demanda</t>
  </si>
  <si>
    <r>
      <t xml:space="preserve">Realizar  actividades extracurriculares  para fortalecer el aprendizaje de lengua extranjera (festival de ingles, pasantías, </t>
    </r>
    <r>
      <rPr>
        <sz val="10"/>
        <color indexed="10"/>
        <rFont val="Calibri"/>
        <family val="2"/>
      </rPr>
      <t>xxxx)</t>
    </r>
  </si>
  <si>
    <t>PLAN DE ACCION 2019</t>
  </si>
  <si>
    <t>Meta 2019</t>
  </si>
  <si>
    <t>010202-2019</t>
  </si>
  <si>
    <t>010420-2019</t>
  </si>
  <si>
    <t>010421-2019</t>
  </si>
  <si>
    <t>010503-2019</t>
  </si>
  <si>
    <t>Pruebas diagnosticas</t>
  </si>
  <si>
    <t>Nivelatorios</t>
  </si>
  <si>
    <t>Ofetra de curso para docentes A2 10AM 12M</t>
  </si>
  <si>
    <t>http://virtual.tdea.edu.co/</t>
  </si>
  <si>
    <t xml:space="preserve">Curso de pronunciación (Inglés):
• Martes 16h00 – 18h00
• Viernes 08h00 – 10h00
Curso de preparación examen Track Test:
• Miércoles 12h00 – 14h00
• Jueves 08h00 – 10h00
• Sábado 10h00 – 12h00
Curso de gramática (Inglés):
• Jueves 10h00 – 12h00
• Viernes 16h00 – 18h00
</t>
  </si>
  <si>
    <t xml:space="preserve">Tutorías de Alemán:
• Martes 13h00 – 14h00
• Miércoles 18h00 – 19h00
• Viernes 10h00 – 11h00
Monitorías de refuerzo para los cursos de inglés:
De Lunes a Sábado (Programar cada monitoría en el Apolo XI)
</t>
  </si>
  <si>
    <t>..\HorariosAsesoría-2019-1 v2.docx</t>
  </si>
  <si>
    <t>Ofetra de curso para docentes B1 MARTES 8 AM -10</t>
  </si>
  <si>
    <t>..\..\..\..\..\..\..\Documents\Ciencias basicas\CBAC Julio 21 2017\Administrativo\2019-1\Plan de acción 2019\Ingles</t>
  </si>
  <si>
    <t xml:space="preserve">Ofetra de curso para docentes B2 LUNES 2PM-4
</t>
  </si>
  <si>
    <t>Asesorias</t>
  </si>
  <si>
    <t>Ingles\Cursos lengua extranjera</t>
  </si>
  <si>
    <t>Ingles\Evaluación ingles 2019-2</t>
  </si>
  <si>
    <t>Ingles\Actividades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</si>
</sst>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2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55" applyFont="1" applyAlignment="1">
      <alignment horizontal="center" vertical="center"/>
    </xf>
    <xf numFmtId="9" fontId="4" fillId="35" borderId="10" xfId="55" applyFont="1" applyFill="1" applyBorder="1" applyAlignment="1">
      <alignment horizontal="center" vertical="center" textRotation="90" wrapText="1"/>
    </xf>
    <xf numFmtId="9" fontId="5" fillId="34" borderId="10" xfId="55" applyFont="1" applyFill="1" applyBorder="1" applyAlignment="1">
      <alignment horizontal="center" vertical="center"/>
    </xf>
    <xf numFmtId="9" fontId="0" fillId="0" borderId="0" xfId="55" applyFont="1" applyAlignment="1">
      <alignment vertical="center"/>
    </xf>
    <xf numFmtId="0" fontId="5" fillId="36" borderId="13" xfId="0" applyFont="1" applyFill="1" applyBorder="1" applyAlignment="1">
      <alignment horizontal="left" vertical="center" wrapText="1"/>
    </xf>
    <xf numFmtId="9" fontId="5" fillId="0" borderId="10" xfId="55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2" xfId="0" applyFont="1" applyBorder="1" applyAlignment="1">
      <alignment horizontal="left" vertical="top" wrapText="1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9" fontId="5" fillId="34" borderId="15" xfId="0" applyNumberFormat="1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9" fontId="5" fillId="34" borderId="15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37" borderId="12" xfId="0" applyFont="1" applyFill="1" applyBorder="1" applyAlignment="1">
      <alignment vertical="center" wrapText="1"/>
    </xf>
    <xf numFmtId="0" fontId="51" fillId="37" borderId="12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center" vertical="center" textRotation="90" wrapText="1"/>
    </xf>
    <xf numFmtId="9" fontId="5" fillId="38" borderId="10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0" fillId="0" borderId="13" xfId="46" applyBorder="1" applyAlignment="1">
      <alignment vertical="top" wrapText="1"/>
    </xf>
    <xf numFmtId="0" fontId="40" fillId="0" borderId="15" xfId="46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0" fillId="0" borderId="0" xfId="46" applyAlignment="1">
      <alignment vertical="center"/>
    </xf>
    <xf numFmtId="0" fontId="51" fillId="38" borderId="17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1" fillId="37" borderId="13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1" fillId="38" borderId="13" xfId="0" applyFont="1" applyFill="1" applyBorder="1" applyAlignment="1">
      <alignment horizontal="center" vertical="center"/>
    </xf>
    <xf numFmtId="0" fontId="51" fillId="38" borderId="15" xfId="0" applyFont="1" applyFill="1" applyBorder="1" applyAlignment="1">
      <alignment horizontal="center" vertical="center"/>
    </xf>
    <xf numFmtId="0" fontId="51" fillId="38" borderId="17" xfId="0" applyFont="1" applyFill="1" applyBorder="1" applyAlignment="1">
      <alignment horizontal="center" vertical="center"/>
    </xf>
    <xf numFmtId="9" fontId="5" fillId="34" borderId="13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0" fontId="40" fillId="0" borderId="13" xfId="46" applyBorder="1" applyAlignment="1">
      <alignment horizontal="center" vertical="top" wrapText="1"/>
    </xf>
    <xf numFmtId="0" fontId="40" fillId="0" borderId="17" xfId="46" applyBorder="1" applyAlignment="1">
      <alignment horizontal="center" vertical="top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9" fontId="4" fillId="35" borderId="11" xfId="55" applyFont="1" applyFill="1" applyBorder="1" applyAlignment="1">
      <alignment horizontal="center" vertical="center" wrapText="1"/>
    </xf>
    <xf numFmtId="9" fontId="4" fillId="35" borderId="16" xfId="55" applyFont="1" applyFill="1" applyBorder="1" applyAlignment="1">
      <alignment horizontal="center" vertical="center" wrapText="1"/>
    </xf>
    <xf numFmtId="9" fontId="4" fillId="35" borderId="12" xfId="55" applyFont="1" applyFill="1" applyBorder="1" applyAlignment="1">
      <alignment horizontal="center" vertical="center" wrapText="1"/>
    </xf>
    <xf numFmtId="0" fontId="51" fillId="38" borderId="13" xfId="0" applyFont="1" applyFill="1" applyBorder="1" applyAlignment="1">
      <alignment vertical="center"/>
    </xf>
    <xf numFmtId="0" fontId="51" fillId="38" borderId="17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textRotation="90" wrapText="1"/>
    </xf>
    <xf numFmtId="0" fontId="4" fillId="35" borderId="17" xfId="0" applyFont="1" applyFill="1" applyBorder="1" applyAlignment="1">
      <alignment horizontal="center" vertical="center" textRotation="90" wrapText="1"/>
    </xf>
    <xf numFmtId="0" fontId="51" fillId="37" borderId="13" xfId="0" applyFont="1" applyFill="1" applyBorder="1" applyAlignment="1">
      <alignment horizontal="center" vertical="center"/>
    </xf>
    <xf numFmtId="0" fontId="51" fillId="37" borderId="17" xfId="0" applyFont="1" applyFill="1" applyBorder="1" applyAlignment="1">
      <alignment horizontal="center" vertical="center"/>
    </xf>
    <xf numFmtId="0" fontId="40" fillId="0" borderId="15" xfId="46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4" fillId="35" borderId="13" xfId="0" applyFont="1" applyFill="1" applyBorder="1" applyAlignment="1">
      <alignment horizontal="center" vertical="center" textRotation="90" wrapText="1"/>
    </xf>
    <xf numFmtId="0" fontId="54" fillId="35" borderId="17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9" fontId="5" fillId="34" borderId="11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Pruebas%20diagnosticas" TargetMode="External" /><Relationship Id="rId2" Type="http://schemas.openxmlformats.org/officeDocument/2006/relationships/hyperlink" Target="../Nivelatorios" TargetMode="External" /><Relationship Id="rId3" Type="http://schemas.openxmlformats.org/officeDocument/2006/relationships/hyperlink" Target="\\basicas02\Tecnologico\2019-1\ASESORIAS" TargetMode="External" /><Relationship Id="rId4" Type="http://schemas.openxmlformats.org/officeDocument/2006/relationships/hyperlink" Target="http://virtual.tdea.edu.co/" TargetMode="External" /><Relationship Id="rId5" Type="http://schemas.openxmlformats.org/officeDocument/2006/relationships/hyperlink" Target="../../../../../../../AppData/Local/Microsoft/Windows/INetCache/Content.Outlook/AppData/Local/Microsoft/Windows/INetCache/Content.Outlook/Content.Outlook/HorariosAsesor&#237;a-2019-1%20v2.docx" TargetMode="External" /><Relationship Id="rId6" Type="http://schemas.openxmlformats.org/officeDocument/2006/relationships/hyperlink" Target="../Ingles" TargetMode="External" /><Relationship Id="rId7" Type="http://schemas.openxmlformats.org/officeDocument/2006/relationships/hyperlink" Target="../Ingles/Cursos%20lengua%20extranjera" TargetMode="External" /><Relationship Id="rId8" Type="http://schemas.openxmlformats.org/officeDocument/2006/relationships/hyperlink" Target="../Asesorias" TargetMode="External" /><Relationship Id="rId9" Type="http://schemas.openxmlformats.org/officeDocument/2006/relationships/hyperlink" Target="../Ingles/Evaluaci&#243;n%20ingles%202019-2" TargetMode="External" /><Relationship Id="rId10" Type="http://schemas.openxmlformats.org/officeDocument/2006/relationships/hyperlink" Target="../Ingles/Actividades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C1">
      <selection activeCell="X17" sqref="X17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0.8515625" style="19" customWidth="1"/>
    <col min="5" max="5" width="17.8515625" style="1" customWidth="1"/>
    <col min="6" max="10" width="6.00390625" style="29" customWidth="1"/>
    <col min="11" max="11" width="7.140625" style="1" customWidth="1"/>
    <col min="12" max="12" width="23.00390625" style="12" customWidth="1"/>
    <col min="13" max="13" width="8.140625" style="1" customWidth="1"/>
    <col min="14" max="14" width="20.57421875" style="1" customWidth="1"/>
    <col min="15" max="17" width="6.140625" style="16" customWidth="1"/>
    <col min="18" max="18" width="7.00390625" style="16" customWidth="1"/>
    <col min="19" max="19" width="7.8515625" style="1" customWidth="1"/>
    <col min="20" max="21" width="7.00390625" style="1" customWidth="1"/>
    <col min="22" max="22" width="6.421875" style="1" customWidth="1"/>
    <col min="23" max="23" width="38.140625" style="1" customWidth="1"/>
    <col min="24" max="24" width="11.8515625" style="1" bestFit="1" customWidth="1"/>
    <col min="25" max="16384" width="11.421875" style="1" customWidth="1"/>
  </cols>
  <sheetData>
    <row r="1" spans="1:23" ht="18.75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21"/>
    </row>
    <row r="2" spans="1:23" ht="18.75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21"/>
    </row>
    <row r="3" spans="1:23" ht="18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21"/>
    </row>
    <row r="4" spans="1:23" ht="18.75">
      <c r="A4" s="88" t="s">
        <v>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5"/>
      <c r="O4" s="13"/>
      <c r="P4" s="13"/>
      <c r="Q4" s="13"/>
      <c r="R4" s="13"/>
      <c r="S4" s="5"/>
      <c r="T4" s="5"/>
      <c r="U4" s="5"/>
      <c r="V4" s="5"/>
      <c r="W4" s="5"/>
    </row>
    <row r="5" ht="15"/>
    <row r="6" spans="1:23" ht="26.25" customHeight="1">
      <c r="A6" s="86" t="s">
        <v>0</v>
      </c>
      <c r="B6" s="86" t="s">
        <v>1</v>
      </c>
      <c r="C6" s="86" t="s">
        <v>18</v>
      </c>
      <c r="D6" s="89" t="s">
        <v>14</v>
      </c>
      <c r="E6" s="86" t="s">
        <v>6</v>
      </c>
      <c r="F6" s="84" t="s">
        <v>52</v>
      </c>
      <c r="G6" s="68" t="s">
        <v>38</v>
      </c>
      <c r="H6" s="69"/>
      <c r="I6" s="69"/>
      <c r="J6" s="70"/>
      <c r="K6" s="78" t="s">
        <v>8</v>
      </c>
      <c r="L6" s="86" t="s">
        <v>10</v>
      </c>
      <c r="M6" s="78" t="s">
        <v>12</v>
      </c>
      <c r="N6" s="86" t="s">
        <v>13</v>
      </c>
      <c r="O6" s="73" t="s">
        <v>2</v>
      </c>
      <c r="P6" s="74"/>
      <c r="Q6" s="74"/>
      <c r="R6" s="75"/>
      <c r="S6" s="78" t="s">
        <v>15</v>
      </c>
      <c r="T6" s="78" t="s">
        <v>16</v>
      </c>
      <c r="U6" s="78" t="s">
        <v>3</v>
      </c>
      <c r="V6" s="78" t="s">
        <v>4</v>
      </c>
      <c r="W6" s="95" t="s">
        <v>5</v>
      </c>
    </row>
    <row r="7" spans="1:23" ht="59.25" customHeight="1">
      <c r="A7" s="87"/>
      <c r="B7" s="87"/>
      <c r="C7" s="87"/>
      <c r="D7" s="90"/>
      <c r="E7" s="87"/>
      <c r="F7" s="85"/>
      <c r="G7" s="36" t="s">
        <v>34</v>
      </c>
      <c r="H7" s="36" t="s">
        <v>35</v>
      </c>
      <c r="I7" s="36" t="s">
        <v>36</v>
      </c>
      <c r="J7" s="36" t="s">
        <v>37</v>
      </c>
      <c r="K7" s="79"/>
      <c r="L7" s="87"/>
      <c r="M7" s="79"/>
      <c r="N7" s="87"/>
      <c r="O7" s="14" t="s">
        <v>34</v>
      </c>
      <c r="P7" s="14" t="s">
        <v>35</v>
      </c>
      <c r="Q7" s="14" t="s">
        <v>36</v>
      </c>
      <c r="R7" s="14" t="s">
        <v>37</v>
      </c>
      <c r="S7" s="79"/>
      <c r="T7" s="79"/>
      <c r="U7" s="79"/>
      <c r="V7" s="79"/>
      <c r="W7" s="96"/>
    </row>
    <row r="8" spans="1:23" ht="81" customHeight="1">
      <c r="A8" s="97" t="s">
        <v>17</v>
      </c>
      <c r="B8" s="57" t="s">
        <v>43</v>
      </c>
      <c r="C8" s="57" t="s">
        <v>41</v>
      </c>
      <c r="D8" s="58" t="s">
        <v>53</v>
      </c>
      <c r="E8" s="57" t="s">
        <v>39</v>
      </c>
      <c r="F8" s="60">
        <v>5</v>
      </c>
      <c r="G8" s="61">
        <v>3</v>
      </c>
      <c r="H8" s="61">
        <v>4</v>
      </c>
      <c r="I8" s="61">
        <v>2</v>
      </c>
      <c r="J8" s="61">
        <v>2</v>
      </c>
      <c r="K8" s="60">
        <v>18</v>
      </c>
      <c r="L8" s="24" t="s">
        <v>46</v>
      </c>
      <c r="M8" s="2">
        <v>0.2</v>
      </c>
      <c r="N8" s="17" t="s">
        <v>28</v>
      </c>
      <c r="O8" s="18">
        <v>0.5</v>
      </c>
      <c r="P8" s="18"/>
      <c r="Q8" s="18"/>
      <c r="R8" s="18">
        <v>1</v>
      </c>
      <c r="S8" s="37">
        <v>1</v>
      </c>
      <c r="T8" s="3">
        <f>+S8*M8</f>
        <v>0.2</v>
      </c>
      <c r="U8" s="64"/>
      <c r="V8" s="64"/>
      <c r="W8" s="45" t="s">
        <v>57</v>
      </c>
    </row>
    <row r="9" spans="1:23" ht="57" customHeight="1">
      <c r="A9" s="98"/>
      <c r="B9" s="57"/>
      <c r="C9" s="57"/>
      <c r="D9" s="58"/>
      <c r="E9" s="57"/>
      <c r="F9" s="60"/>
      <c r="G9" s="62"/>
      <c r="H9" s="62"/>
      <c r="I9" s="62"/>
      <c r="J9" s="62"/>
      <c r="K9" s="60"/>
      <c r="L9" s="24" t="s">
        <v>45</v>
      </c>
      <c r="M9" s="2">
        <v>0.2</v>
      </c>
      <c r="N9" s="17" t="s">
        <v>28</v>
      </c>
      <c r="O9" s="18">
        <v>0.5</v>
      </c>
      <c r="P9" s="18"/>
      <c r="Q9" s="18"/>
      <c r="R9" s="18">
        <v>1</v>
      </c>
      <c r="S9" s="37">
        <v>1</v>
      </c>
      <c r="T9" s="3">
        <f>+S9*M9</f>
        <v>0.2</v>
      </c>
      <c r="U9" s="65"/>
      <c r="V9" s="65"/>
      <c r="W9" s="46" t="s">
        <v>58</v>
      </c>
    </row>
    <row r="10" spans="1:24" ht="60" customHeight="1">
      <c r="A10" s="98"/>
      <c r="B10" s="57"/>
      <c r="C10" s="57"/>
      <c r="D10" s="58"/>
      <c r="E10" s="57"/>
      <c r="F10" s="60"/>
      <c r="G10" s="62"/>
      <c r="H10" s="62"/>
      <c r="I10" s="62"/>
      <c r="J10" s="62"/>
      <c r="K10" s="60"/>
      <c r="L10" s="32" t="s">
        <v>47</v>
      </c>
      <c r="M10" s="2">
        <v>0.2</v>
      </c>
      <c r="N10" s="17" t="s">
        <v>28</v>
      </c>
      <c r="O10" s="18"/>
      <c r="P10" s="18">
        <v>0.5</v>
      </c>
      <c r="Q10" s="18"/>
      <c r="R10" s="18">
        <v>1</v>
      </c>
      <c r="S10" s="37">
        <v>1</v>
      </c>
      <c r="T10" s="3">
        <f>+S10*M10</f>
        <v>0.2</v>
      </c>
      <c r="U10" s="27"/>
      <c r="V10" s="27"/>
      <c r="W10" s="82" t="s">
        <v>67</v>
      </c>
      <c r="X10" s="49" t="s">
        <v>63</v>
      </c>
    </row>
    <row r="11" spans="1:23" ht="81.75" customHeight="1">
      <c r="A11" s="98"/>
      <c r="B11" s="57"/>
      <c r="C11" s="57"/>
      <c r="D11" s="58"/>
      <c r="E11" s="57"/>
      <c r="F11" s="60"/>
      <c r="G11" s="62"/>
      <c r="H11" s="62"/>
      <c r="I11" s="62"/>
      <c r="J11" s="62"/>
      <c r="K11" s="60"/>
      <c r="L11" s="24" t="s">
        <v>48</v>
      </c>
      <c r="M11" s="2">
        <v>0.2</v>
      </c>
      <c r="N11" s="17" t="s">
        <v>28</v>
      </c>
      <c r="O11" s="18">
        <v>0.25</v>
      </c>
      <c r="P11" s="18">
        <v>0.5</v>
      </c>
      <c r="Q11" s="18">
        <v>0.75</v>
      </c>
      <c r="R11" s="18">
        <v>1</v>
      </c>
      <c r="S11" s="37">
        <v>1</v>
      </c>
      <c r="T11" s="3">
        <f>+S11*M11</f>
        <v>0.2</v>
      </c>
      <c r="U11" s="38"/>
      <c r="V11" s="38"/>
      <c r="W11" s="82"/>
    </row>
    <row r="12" spans="1:23" ht="52.5" customHeight="1">
      <c r="A12" s="98"/>
      <c r="B12" s="57"/>
      <c r="C12" s="57"/>
      <c r="D12" s="58"/>
      <c r="E12" s="57"/>
      <c r="F12" s="60"/>
      <c r="G12" s="63"/>
      <c r="H12" s="63"/>
      <c r="I12" s="63"/>
      <c r="J12" s="63"/>
      <c r="K12" s="60"/>
      <c r="L12" s="24" t="s">
        <v>49</v>
      </c>
      <c r="M12" s="2">
        <v>0.2</v>
      </c>
      <c r="N12" s="17" t="s">
        <v>28</v>
      </c>
      <c r="O12" s="18">
        <v>0.25</v>
      </c>
      <c r="P12" s="18">
        <v>0.5</v>
      </c>
      <c r="Q12" s="18">
        <v>0.75</v>
      </c>
      <c r="R12" s="18">
        <v>1</v>
      </c>
      <c r="S12" s="37">
        <v>1</v>
      </c>
      <c r="T12" s="3">
        <f>+S12*M12</f>
        <v>0.2</v>
      </c>
      <c r="U12" s="30"/>
      <c r="V12" s="30"/>
      <c r="W12" s="67"/>
    </row>
    <row r="13" spans="1:23" ht="42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4">
        <f>SUM(M8:M12)</f>
        <v>1</v>
      </c>
      <c r="N13" s="7"/>
      <c r="O13" s="15"/>
      <c r="P13" s="15"/>
      <c r="Q13" s="15"/>
      <c r="R13" s="15"/>
      <c r="S13" s="4"/>
      <c r="T13" s="4">
        <f>SUM(T8:T12)</f>
        <v>1</v>
      </c>
      <c r="U13" s="4">
        <v>0.3</v>
      </c>
      <c r="V13" s="4">
        <f>+U13*T13</f>
        <v>0.3</v>
      </c>
      <c r="W13" s="9"/>
    </row>
    <row r="14" spans="1:24" ht="140.25">
      <c r="A14" s="54" t="s">
        <v>17</v>
      </c>
      <c r="B14" s="57" t="s">
        <v>19</v>
      </c>
      <c r="C14" s="57" t="s">
        <v>22</v>
      </c>
      <c r="D14" s="58" t="s">
        <v>54</v>
      </c>
      <c r="E14" s="54" t="s">
        <v>44</v>
      </c>
      <c r="F14" s="80">
        <v>6</v>
      </c>
      <c r="G14" s="76">
        <v>2</v>
      </c>
      <c r="H14" s="61">
        <v>2</v>
      </c>
      <c r="I14" s="61">
        <v>2</v>
      </c>
      <c r="J14" s="61"/>
      <c r="K14" s="71">
        <v>7</v>
      </c>
      <c r="L14" s="33" t="s">
        <v>23</v>
      </c>
      <c r="M14" s="2">
        <v>0.3</v>
      </c>
      <c r="N14" s="17" t="s">
        <v>28</v>
      </c>
      <c r="O14" s="18">
        <v>0.5</v>
      </c>
      <c r="P14" s="18"/>
      <c r="Q14" s="18">
        <v>1</v>
      </c>
      <c r="R14" s="18"/>
      <c r="S14" s="37">
        <v>1</v>
      </c>
      <c r="T14" s="3">
        <f>+S14*M14</f>
        <v>0.3</v>
      </c>
      <c r="U14" s="64"/>
      <c r="V14" s="64"/>
      <c r="W14" s="47" t="s">
        <v>61</v>
      </c>
      <c r="X14" s="49" t="s">
        <v>68</v>
      </c>
    </row>
    <row r="15" spans="1:24" ht="46.5" customHeight="1">
      <c r="A15" s="55"/>
      <c r="B15" s="57"/>
      <c r="C15" s="57"/>
      <c r="D15" s="58"/>
      <c r="E15" s="56"/>
      <c r="F15" s="81"/>
      <c r="G15" s="77"/>
      <c r="H15" s="63"/>
      <c r="I15" s="63"/>
      <c r="J15" s="63"/>
      <c r="K15" s="72"/>
      <c r="L15" s="34" t="s">
        <v>24</v>
      </c>
      <c r="M15" s="2">
        <v>0.3</v>
      </c>
      <c r="N15" s="17" t="s">
        <v>28</v>
      </c>
      <c r="O15" s="18"/>
      <c r="P15" s="18">
        <v>0.5</v>
      </c>
      <c r="Q15" s="18"/>
      <c r="R15" s="18">
        <v>1</v>
      </c>
      <c r="S15" s="37">
        <v>1</v>
      </c>
      <c r="T15" s="3">
        <f>+S15*M15</f>
        <v>0.3</v>
      </c>
      <c r="U15" s="65"/>
      <c r="V15" s="65"/>
      <c r="W15" s="46" t="s">
        <v>65</v>
      </c>
      <c r="X15" s="49" t="s">
        <v>69</v>
      </c>
    </row>
    <row r="16" spans="1:24" ht="68.25" customHeight="1">
      <c r="A16" s="56"/>
      <c r="B16" s="57"/>
      <c r="C16" s="57"/>
      <c r="D16" s="58"/>
      <c r="E16" s="41" t="s">
        <v>40</v>
      </c>
      <c r="F16" s="39">
        <v>12</v>
      </c>
      <c r="G16" s="50">
        <v>4</v>
      </c>
      <c r="H16" s="50">
        <v>4</v>
      </c>
      <c r="I16" s="50">
        <v>4</v>
      </c>
      <c r="J16" s="50"/>
      <c r="K16" s="40">
        <v>11</v>
      </c>
      <c r="L16" s="34" t="s">
        <v>50</v>
      </c>
      <c r="M16" s="2">
        <v>0.4</v>
      </c>
      <c r="N16" s="17" t="s">
        <v>28</v>
      </c>
      <c r="O16" s="18">
        <v>0.25</v>
      </c>
      <c r="P16" s="18">
        <v>0.5</v>
      </c>
      <c r="Q16" s="18">
        <v>0.75</v>
      </c>
      <c r="R16" s="18">
        <v>1</v>
      </c>
      <c r="S16" s="37">
        <v>1</v>
      </c>
      <c r="T16" s="3">
        <f>+S16*M16</f>
        <v>0.4</v>
      </c>
      <c r="U16" s="31"/>
      <c r="V16" s="31"/>
      <c r="W16" s="48" t="s">
        <v>62</v>
      </c>
      <c r="X16" s="49" t="s">
        <v>70</v>
      </c>
    </row>
    <row r="17" spans="1:23" ht="42.75" customHeight="1">
      <c r="A17" s="51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4">
        <f>SUM(M14:M16)</f>
        <v>1</v>
      </c>
      <c r="N17" s="7"/>
      <c r="O17" s="15"/>
      <c r="P17" s="15"/>
      <c r="Q17" s="15"/>
      <c r="R17" s="15"/>
      <c r="S17" s="4"/>
      <c r="T17" s="4">
        <f>SUM(T14:T16)</f>
        <v>1</v>
      </c>
      <c r="U17" s="4">
        <v>0.25</v>
      </c>
      <c r="V17" s="4">
        <f>+U17*T17</f>
        <v>0.25</v>
      </c>
      <c r="W17" s="9"/>
    </row>
    <row r="18" spans="1:23" ht="51.75" customHeight="1">
      <c r="A18" s="54" t="s">
        <v>17</v>
      </c>
      <c r="B18" s="57" t="s">
        <v>19</v>
      </c>
      <c r="C18" s="57" t="s">
        <v>30</v>
      </c>
      <c r="D18" s="58" t="s">
        <v>55</v>
      </c>
      <c r="E18" s="57" t="s">
        <v>29</v>
      </c>
      <c r="F18" s="59">
        <v>60</v>
      </c>
      <c r="G18" s="61">
        <v>52</v>
      </c>
      <c r="H18" s="61">
        <v>55</v>
      </c>
      <c r="I18" s="61">
        <v>75</v>
      </c>
      <c r="J18" s="61"/>
      <c r="K18" s="60">
        <v>64</v>
      </c>
      <c r="L18" s="33" t="s">
        <v>25</v>
      </c>
      <c r="M18" s="2">
        <v>0.3</v>
      </c>
      <c r="N18" s="17" t="s">
        <v>28</v>
      </c>
      <c r="O18" s="18">
        <v>0.5</v>
      </c>
      <c r="P18" s="18"/>
      <c r="Q18" s="18">
        <v>1</v>
      </c>
      <c r="R18" s="18"/>
      <c r="S18" s="37">
        <v>1</v>
      </c>
      <c r="T18" s="3">
        <f>+S18*M18</f>
        <v>0.3</v>
      </c>
      <c r="U18" s="64"/>
      <c r="V18" s="64"/>
      <c r="W18" s="42" t="s">
        <v>59</v>
      </c>
    </row>
    <row r="19" spans="1:23" ht="38.25" customHeight="1">
      <c r="A19" s="55"/>
      <c r="B19" s="57"/>
      <c r="C19" s="57"/>
      <c r="D19" s="58"/>
      <c r="E19" s="57"/>
      <c r="F19" s="59"/>
      <c r="G19" s="62"/>
      <c r="H19" s="62"/>
      <c r="I19" s="62"/>
      <c r="J19" s="62"/>
      <c r="K19" s="60"/>
      <c r="L19" s="34" t="s">
        <v>20</v>
      </c>
      <c r="M19" s="2">
        <v>0.4</v>
      </c>
      <c r="N19" s="17" t="s">
        <v>28</v>
      </c>
      <c r="O19" s="18">
        <v>0.5</v>
      </c>
      <c r="P19" s="18"/>
      <c r="Q19" s="18">
        <v>1</v>
      </c>
      <c r="R19" s="18"/>
      <c r="S19" s="37">
        <v>1</v>
      </c>
      <c r="T19" s="3">
        <f>+S19*M19</f>
        <v>0.4</v>
      </c>
      <c r="U19" s="65"/>
      <c r="V19" s="65"/>
      <c r="W19" s="43" t="s">
        <v>64</v>
      </c>
    </row>
    <row r="20" spans="1:23" ht="45.75" customHeight="1">
      <c r="A20" s="56"/>
      <c r="B20" s="57"/>
      <c r="C20" s="57"/>
      <c r="D20" s="58"/>
      <c r="E20" s="57"/>
      <c r="F20" s="59"/>
      <c r="G20" s="63"/>
      <c r="H20" s="63"/>
      <c r="I20" s="63"/>
      <c r="J20" s="63"/>
      <c r="K20" s="60"/>
      <c r="L20" s="34" t="s">
        <v>26</v>
      </c>
      <c r="M20" s="2">
        <v>0.3</v>
      </c>
      <c r="N20" s="17" t="s">
        <v>28</v>
      </c>
      <c r="O20" s="18"/>
      <c r="P20" s="18">
        <v>0.5</v>
      </c>
      <c r="Q20" s="18"/>
      <c r="R20" s="18">
        <v>1</v>
      </c>
      <c r="S20" s="37">
        <v>1</v>
      </c>
      <c r="T20" s="3">
        <f>+S20*M20</f>
        <v>0.3</v>
      </c>
      <c r="U20" s="31"/>
      <c r="V20" s="31"/>
      <c r="W20" s="44" t="s">
        <v>66</v>
      </c>
    </row>
    <row r="21" spans="1:23" ht="42.75" customHeight="1">
      <c r="A21" s="51" t="s">
        <v>11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4">
        <f>SUM(M18:M20)</f>
        <v>1</v>
      </c>
      <c r="N21" s="7"/>
      <c r="O21" s="15"/>
      <c r="P21" s="15"/>
      <c r="Q21" s="15"/>
      <c r="R21" s="15"/>
      <c r="S21" s="4"/>
      <c r="T21" s="4">
        <f>SUM(T18:T20)</f>
        <v>1</v>
      </c>
      <c r="U21" s="4">
        <v>0.25</v>
      </c>
      <c r="V21" s="4">
        <f>+U21*T21</f>
        <v>0.25</v>
      </c>
      <c r="W21" s="9"/>
    </row>
    <row r="22" spans="1:23" ht="47.25" customHeight="1">
      <c r="A22" s="54" t="s">
        <v>17</v>
      </c>
      <c r="B22" s="57" t="s">
        <v>19</v>
      </c>
      <c r="C22" s="57" t="s">
        <v>42</v>
      </c>
      <c r="D22" s="58" t="s">
        <v>56</v>
      </c>
      <c r="E22" s="57" t="s">
        <v>31</v>
      </c>
      <c r="F22" s="60">
        <v>7</v>
      </c>
      <c r="G22" s="61">
        <v>4</v>
      </c>
      <c r="H22" s="61">
        <v>2</v>
      </c>
      <c r="I22" s="61">
        <v>1</v>
      </c>
      <c r="J22" s="61">
        <v>1</v>
      </c>
      <c r="K22" s="60">
        <v>33</v>
      </c>
      <c r="L22" s="35" t="s">
        <v>32</v>
      </c>
      <c r="M22" s="2">
        <v>0.5</v>
      </c>
      <c r="N22" s="17" t="s">
        <v>28</v>
      </c>
      <c r="O22" s="18">
        <v>0.5</v>
      </c>
      <c r="P22" s="18"/>
      <c r="Q22" s="18">
        <v>1</v>
      </c>
      <c r="R22" s="18"/>
      <c r="S22" s="37">
        <v>1</v>
      </c>
      <c r="T22" s="3">
        <f>+S22*M22</f>
        <v>0.5</v>
      </c>
      <c r="U22" s="64"/>
      <c r="V22" s="64"/>
      <c r="W22" s="66" t="s">
        <v>60</v>
      </c>
    </row>
    <row r="23" spans="1:23" ht="38.25" customHeight="1">
      <c r="A23" s="55"/>
      <c r="B23" s="57"/>
      <c r="C23" s="57"/>
      <c r="D23" s="58"/>
      <c r="E23" s="57"/>
      <c r="F23" s="60"/>
      <c r="G23" s="62"/>
      <c r="H23" s="62"/>
      <c r="I23" s="62"/>
      <c r="J23" s="62"/>
      <c r="K23" s="60"/>
      <c r="L23" s="35" t="s">
        <v>33</v>
      </c>
      <c r="M23" s="2">
        <v>0.5</v>
      </c>
      <c r="N23" s="17" t="s">
        <v>28</v>
      </c>
      <c r="O23" s="18">
        <v>0.5</v>
      </c>
      <c r="P23" s="18"/>
      <c r="Q23" s="18">
        <v>1</v>
      </c>
      <c r="R23" s="18"/>
      <c r="S23" s="37">
        <v>1</v>
      </c>
      <c r="T23" s="3">
        <f>+S23*M23</f>
        <v>0.5</v>
      </c>
      <c r="U23" s="65"/>
      <c r="V23" s="65"/>
      <c r="W23" s="67"/>
    </row>
    <row r="24" spans="1:23" ht="42.75" customHeight="1">
      <c r="A24" s="51" t="s">
        <v>11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4">
        <f>SUM(M22:M23)</f>
        <v>1</v>
      </c>
      <c r="N24" s="7"/>
      <c r="O24" s="15"/>
      <c r="P24" s="15"/>
      <c r="Q24" s="15"/>
      <c r="R24" s="15"/>
      <c r="S24" s="4"/>
      <c r="T24" s="4">
        <f>SUM(T22:T23)</f>
        <v>1</v>
      </c>
      <c r="U24" s="4">
        <v>0.2</v>
      </c>
      <c r="V24" s="4">
        <f>+U24*T24</f>
        <v>0.2</v>
      </c>
      <c r="W24" s="9"/>
    </row>
    <row r="25" spans="1:23" ht="34.5" customHeight="1">
      <c r="A25" s="51" t="s">
        <v>9</v>
      </c>
      <c r="B25" s="52"/>
      <c r="C25" s="52"/>
      <c r="D25" s="52"/>
      <c r="E25" s="52"/>
      <c r="F25" s="28"/>
      <c r="G25" s="28"/>
      <c r="H25" s="28"/>
      <c r="I25" s="28"/>
      <c r="J25" s="28"/>
      <c r="K25" s="6">
        <f>+K8+K14+K16+K18+K22</f>
        <v>133</v>
      </c>
      <c r="L25" s="11"/>
      <c r="M25" s="6"/>
      <c r="N25" s="8"/>
      <c r="O25" s="91"/>
      <c r="P25" s="92"/>
      <c r="Q25" s="92"/>
      <c r="R25" s="93"/>
      <c r="S25" s="93"/>
      <c r="T25" s="94"/>
      <c r="U25" s="10">
        <f>+U13+U17+U21+U24</f>
        <v>1</v>
      </c>
      <c r="V25" s="10">
        <f>+V13+V17+V21+V24</f>
        <v>1</v>
      </c>
      <c r="W25" s="9"/>
    </row>
    <row r="27" spans="4:11" ht="18.75">
      <c r="D27" s="22"/>
      <c r="E27" s="23"/>
      <c r="K27" s="25"/>
    </row>
    <row r="28" spans="1:21" ht="15">
      <c r="A28" s="20"/>
      <c r="B28" s="20"/>
      <c r="C28" s="20"/>
      <c r="U28" s="26"/>
    </row>
    <row r="29" ht="15">
      <c r="A29" s="1" t="s">
        <v>27</v>
      </c>
    </row>
    <row r="31" ht="15">
      <c r="K31" s="25"/>
    </row>
  </sheetData>
  <sheetProtection/>
  <mergeCells count="81">
    <mergeCell ref="O25:T25"/>
    <mergeCell ref="A25:E25"/>
    <mergeCell ref="W6:W7"/>
    <mergeCell ref="A8:A12"/>
    <mergeCell ref="B8:B12"/>
    <mergeCell ref="C8:C12"/>
    <mergeCell ref="D8:D12"/>
    <mergeCell ref="E8:E12"/>
    <mergeCell ref="F8:F12"/>
    <mergeCell ref="K8:K12"/>
    <mergeCell ref="U8:U9"/>
    <mergeCell ref="V8:V9"/>
    <mergeCell ref="B6:B7"/>
    <mergeCell ref="N6:N7"/>
    <mergeCell ref="U18:U19"/>
    <mergeCell ref="V18:V19"/>
    <mergeCell ref="W10:W12"/>
    <mergeCell ref="A1:V1"/>
    <mergeCell ref="A2:V2"/>
    <mergeCell ref="T6:T7"/>
    <mergeCell ref="A3:V3"/>
    <mergeCell ref="V6:V7"/>
    <mergeCell ref="F6:F7"/>
    <mergeCell ref="E6:E7"/>
    <mergeCell ref="C6:C7"/>
    <mergeCell ref="A4:M4"/>
    <mergeCell ref="M6:M7"/>
    <mergeCell ref="U6:U7"/>
    <mergeCell ref="S6:S7"/>
    <mergeCell ref="D6:D7"/>
    <mergeCell ref="A6:A7"/>
    <mergeCell ref="L6:L7"/>
    <mergeCell ref="F14:F15"/>
    <mergeCell ref="A14:A16"/>
    <mergeCell ref="B14:B16"/>
    <mergeCell ref="C14:C16"/>
    <mergeCell ref="D14:D16"/>
    <mergeCell ref="V14:V15"/>
    <mergeCell ref="G6:J6"/>
    <mergeCell ref="G8:G12"/>
    <mergeCell ref="H8:H12"/>
    <mergeCell ref="I8:I12"/>
    <mergeCell ref="J8:J12"/>
    <mergeCell ref="K14:K15"/>
    <mergeCell ref="O6:R6"/>
    <mergeCell ref="G14:G15"/>
    <mergeCell ref="H14:H15"/>
    <mergeCell ref="I14:I15"/>
    <mergeCell ref="J14:J15"/>
    <mergeCell ref="K6:K7"/>
    <mergeCell ref="U14:U15"/>
    <mergeCell ref="A13:L13"/>
    <mergeCell ref="E14:E15"/>
    <mergeCell ref="V22:V23"/>
    <mergeCell ref="W22:W23"/>
    <mergeCell ref="A24:L24"/>
    <mergeCell ref="A21:L21"/>
    <mergeCell ref="A22:A23"/>
    <mergeCell ref="B22:B23"/>
    <mergeCell ref="C22:C23"/>
    <mergeCell ref="D22:D23"/>
    <mergeCell ref="E22:E23"/>
    <mergeCell ref="F22:F23"/>
    <mergeCell ref="K22:K23"/>
    <mergeCell ref="G22:G23"/>
    <mergeCell ref="H22:H23"/>
    <mergeCell ref="I22:I23"/>
    <mergeCell ref="J22:J23"/>
    <mergeCell ref="U22:U23"/>
    <mergeCell ref="A17:L17"/>
    <mergeCell ref="A18:A20"/>
    <mergeCell ref="B18:B20"/>
    <mergeCell ref="C18:C20"/>
    <mergeCell ref="D18:D20"/>
    <mergeCell ref="E18:E20"/>
    <mergeCell ref="F18:F20"/>
    <mergeCell ref="K18:K20"/>
    <mergeCell ref="G18:G20"/>
    <mergeCell ref="H18:H20"/>
    <mergeCell ref="I18:I20"/>
    <mergeCell ref="J18:J20"/>
  </mergeCells>
  <dataValidations count="1">
    <dataValidation type="textLength" operator="lessThanOrEqual" allowBlank="1" showInputMessage="1" showErrorMessage="1" promptTitle="Número máximo de caracteres" prompt="Esta celda tendrá máximo 400 caracteres" sqref="W1:W7 W13 W17 W21 W24:W65413">
      <formula1>400</formula1>
    </dataValidation>
  </dataValidations>
  <hyperlinks>
    <hyperlink ref="W8" r:id="rId1" display="Pruebas diagnosticas"/>
    <hyperlink ref="W9" r:id="rId2" display="Nivelatorios"/>
    <hyperlink ref="W10" r:id="rId3" display="\\basicas02\Tecnologico\2019-1\ASESORIAS"/>
    <hyperlink ref="W22:W23" r:id="rId4" display="http://virtual.tdea.edu.co/"/>
    <hyperlink ref="X10" r:id="rId5" display="..\HorariosAsesoría-2019-1 v2.docx"/>
    <hyperlink ref="W15" r:id="rId6" display="..\..\..\..\..\..\..\Documents\Ciencias basicas\CBAC Julio 21 2017\Administrativo\2019-1\Plan de acción 2019\Ingles"/>
    <hyperlink ref="X14" r:id="rId7" display="Ingles\Cursos lengua extranjera"/>
    <hyperlink ref="W10:W12" r:id="rId8" display="Asesorias"/>
    <hyperlink ref="X15" r:id="rId9" display="Ingles\Evaluación ingles 2019-2"/>
    <hyperlink ref="X16" r:id="rId10" display="Ingles\Actividades"/>
  </hyperlinks>
  <printOptions/>
  <pageMargins left="0.2362204724409449" right="0.4330708661417323" top="0.7480314960629921" bottom="0.7480314960629921" header="0.31496062992125984" footer="0.31496062992125984"/>
  <pageSetup horizontalDpi="600" verticalDpi="600" orientation="landscape" paperSize="5" scale="60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Johana</cp:lastModifiedBy>
  <cp:lastPrinted>2020-01-23T14:09:34Z</cp:lastPrinted>
  <dcterms:created xsi:type="dcterms:W3CDTF">2010-12-21T15:57:45Z</dcterms:created>
  <dcterms:modified xsi:type="dcterms:W3CDTF">2020-03-23T20:25:37Z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