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602" activeTab="0"/>
  </bookViews>
  <sheets>
    <sheet name="Formulación" sheetId="1" r:id="rId1"/>
    <sheet name="Hoja2" sheetId="2" r:id="rId2"/>
    <sheet name="Hoja3" sheetId="3" r:id="rId3"/>
  </sheets>
  <definedNames>
    <definedName name="_xlnm.Print_Area" localSheetId="0">'Formulación'!$A$3:$W$40</definedName>
    <definedName name="_xlnm.Print_Titles" localSheetId="0">'Formulación'!$6:$7</definedName>
  </definedNames>
  <calcPr fullCalcOnLoad="1"/>
</workbook>
</file>

<file path=xl/comments1.xml><?xml version="1.0" encoding="utf-8"?>
<comments xmlns="http://schemas.openxmlformats.org/spreadsheetml/2006/main">
  <authors>
    <author>bgiraldo</author>
    <author>BGIRALDO</author>
  </authors>
  <commentList>
    <comment ref="S6" authorId="0">
      <text>
        <r>
          <rPr>
            <b/>
            <sz val="8"/>
            <rFont val="Tahoma"/>
            <family val="2"/>
          </rPr>
          <t>bgiraldo:</t>
        </r>
        <r>
          <rPr>
            <sz val="8"/>
            <rFont val="Tahoma"/>
            <family val="2"/>
          </rPr>
          <t xml:space="preserve">
Digite en esta celda el porcentaje de ejecución para cada actividad en valores de 0% a 100%</t>
        </r>
      </text>
    </comment>
    <comment ref="W6" authorId="1">
      <text>
        <r>
          <rPr>
            <b/>
            <sz val="9"/>
            <rFont val="Tahoma"/>
            <family val="2"/>
          </rPr>
          <t>BGIRALDO:</t>
        </r>
        <r>
          <rPr>
            <sz val="9"/>
            <rFont val="Tahoma"/>
            <family val="2"/>
          </rPr>
          <t xml:space="preserve">
En esta celda registre los detalles de la ejecución de la meta, Ejplo:
No. De cursos realizados: temáticas, No. De participantes por cada curso
 . No. De convenios suscritos,   Nombre de las Entidades con las cuales se suscribieron.
 No. De programas Autoevaluados, Nombres de los programas Autoevaluados.
 No. De docentes en movilidad académica saliente, nombre del docente y lugar de destino.
 No. de Docentes en movilidad académica entrante, nombre del docente y lugar de procedencia
</t>
        </r>
      </text>
    </comment>
  </commentList>
</comments>
</file>

<file path=xl/sharedStrings.xml><?xml version="1.0" encoding="utf-8"?>
<sst xmlns="http://schemas.openxmlformats.org/spreadsheetml/2006/main" count="125" uniqueCount="95">
  <si>
    <t>Línea estratégica</t>
  </si>
  <si>
    <t>Objetivo estratégico</t>
  </si>
  <si>
    <t>Avance físico programado %</t>
  </si>
  <si>
    <t>% ponderación del indicador</t>
  </si>
  <si>
    <t>ejecución Vs ponderación</t>
  </si>
  <si>
    <t>Evidencias de la ejecución del indicador</t>
  </si>
  <si>
    <t>Indicador</t>
  </si>
  <si>
    <t>TECNOLOGICO DE ANTIOQUIA</t>
  </si>
  <si>
    <t>Presupuesto 
  (millones de pesos)</t>
  </si>
  <si>
    <t>TOTAL  PLAN DE ACCIÓN</t>
  </si>
  <si>
    <t>Actividades</t>
  </si>
  <si>
    <t>TOTAL ACUMULADO INDICADOR</t>
  </si>
  <si>
    <t>Ponderacion actividad</t>
  </si>
  <si>
    <t xml:space="preserve">Responsable </t>
  </si>
  <si>
    <t>código</t>
  </si>
  <si>
    <t>% ejecución de la actividad</t>
  </si>
  <si>
    <t>% ejecución del indicador</t>
  </si>
  <si>
    <t>1. APUESTA POR LA CALIDAD Y LA EXCELENCIA</t>
  </si>
  <si>
    <t xml:space="preserve">Proyecto </t>
  </si>
  <si>
    <t>No. De cursos con contenidos académicos multimediales</t>
  </si>
  <si>
    <t xml:space="preserve">Definir con los Decanos las asignaturas </t>
  </si>
  <si>
    <t xml:space="preserve">Definir con los docentes los contenidos </t>
  </si>
  <si>
    <t>Fortalecer las áreas de apoyo a los procesos misionales</t>
  </si>
  <si>
    <t xml:space="preserve">Número de comerciales de televisión </t>
  </si>
  <si>
    <t>Cuñas radiales</t>
  </si>
  <si>
    <t>DEPENDENCIA: COORDINACIÓN DE AYUDAS EDUCATIVAS</t>
  </si>
  <si>
    <t>Emisora TdeA</t>
  </si>
  <si>
    <t>Realizar (2) eventos radiales de impacto para la comunidad con TdeA Radio</t>
  </si>
  <si>
    <t>No de series radiales</t>
  </si>
  <si>
    <t>No. De eventos radiales</t>
  </si>
  <si>
    <t>5. ADMINISTRACIÓN Y GESTIÓN AL SERVICO DE LA ACADEMIA</t>
  </si>
  <si>
    <t xml:space="preserve">3. INTERNACIONALIZACIÓN E INTERACCIÓN CON LOS AGENTES SOCIALES Y COMUNITARIOS </t>
  </si>
  <si>
    <t>Escritura de guiones para los comerciales</t>
  </si>
  <si>
    <t>Realizar la producción de piezas audiovisuales</t>
  </si>
  <si>
    <t>Realizar seguimiento a las piezas audiovisuales</t>
  </si>
  <si>
    <t>Profesional de Ayudas Educativas</t>
  </si>
  <si>
    <t>Profesional de Comunicaciones</t>
  </si>
  <si>
    <t>Profesional de Ayudas Educativas y Contratista de la Emisora</t>
  </si>
  <si>
    <t>FIRMA  - PROFESIONAL DE AYUDAS EDUCATIVAS</t>
  </si>
  <si>
    <t>4. Implementar una estrategia que permita visualizar a la institución y sus servicios</t>
  </si>
  <si>
    <t>7. Mejora la gestión de la comunicación</t>
  </si>
  <si>
    <t>Marzo</t>
  </si>
  <si>
    <t>Junio</t>
  </si>
  <si>
    <t>Septiembre</t>
  </si>
  <si>
    <t>Diciembre</t>
  </si>
  <si>
    <t>Logro de la Meta</t>
  </si>
  <si>
    <t xml:space="preserve">Septiembre </t>
  </si>
  <si>
    <t>Crear un producto audiovisual de impacto que permita visibilizar la imagen del TdeA en medios masivos y escenarios globales</t>
  </si>
  <si>
    <t>No. De programas radiales nuevos</t>
  </si>
  <si>
    <t xml:space="preserve">Profesional de Ayudas </t>
  </si>
  <si>
    <t>Propuesta del programa elaborada</t>
  </si>
  <si>
    <t>Piloto o demo del proyecto a escala</t>
  </si>
  <si>
    <t>Creación de contenidos Académicos multimediales como apoyo a la virtualidad</t>
  </si>
  <si>
    <t>Capacitación para docentes en herramientas virtuales y multimediales para la enseñanza</t>
  </si>
  <si>
    <t>Número de docentes capacitados</t>
  </si>
  <si>
    <t>Realizar la convocatoria para los cursos de capacitación</t>
  </si>
  <si>
    <t>Realizar las jornadas de capacitación</t>
  </si>
  <si>
    <t xml:space="preserve">Producción de piezas para el plan de mercadeo
(Campañas de Mercadeo y proyección Institucional) </t>
  </si>
  <si>
    <t>60</t>
  </si>
  <si>
    <t>Eventos de la Red de Radio Universitaria</t>
  </si>
  <si>
    <t>Seleccionar y producir 10 nuevos programas para añadirlos a la parrilla de TdeARadio</t>
  </si>
  <si>
    <t>Realizar (6) series radiales en diferentes formatos con tematicas variadas</t>
  </si>
  <si>
    <t>Participar en Uno de los eventos organizados anualmente por la Red de Radio Universitaria de Colombia</t>
  </si>
  <si>
    <t xml:space="preserve">Programa de Televisión o serie web Institucional </t>
  </si>
  <si>
    <t>Elaboración de propuesta  del programa de televisión o serie web</t>
  </si>
  <si>
    <t>Desarrollo del producto</t>
  </si>
  <si>
    <t>Apoyar las estrategias y actividades que buscan disminuir los porcentajes de deserción estudiantil</t>
  </si>
  <si>
    <t>35</t>
  </si>
  <si>
    <t>Realizar el diagnóstico institucional para la implementación del proyecto</t>
  </si>
  <si>
    <t>Presentar propuesta escrita del proyecto</t>
  </si>
  <si>
    <t>Realizar estudio de mercado para costear el proyecto</t>
  </si>
  <si>
    <t xml:space="preserve">Diseño y producción de Objeto Virtuale de Aprendizaje </t>
  </si>
  <si>
    <t>PLAN DE ACCION 2019</t>
  </si>
  <si>
    <t>Sistema de transmisión Streaming</t>
  </si>
  <si>
    <t>Propuesta escrita con los costos, alcance y aplicación de un modelo de transmisión streaming para el TdeA</t>
  </si>
  <si>
    <t>Campaña de medios contra la deserción estudiantil</t>
  </si>
  <si>
    <t>Conceptualización y presentación de la campaña</t>
  </si>
  <si>
    <t>Conceptualizar y crear la imagen y la inteción de la campaña</t>
  </si>
  <si>
    <t>Producir las piezas comunicacionales para la difusión de la campaña</t>
  </si>
  <si>
    <t>Meta 2019</t>
  </si>
  <si>
    <t>010504-2019</t>
  </si>
  <si>
    <t>010505-2019</t>
  </si>
  <si>
    <t>030401-2019</t>
  </si>
  <si>
    <t>Produción y difusión de las piezas de la campaña</t>
  </si>
  <si>
    <t>010506-2019</t>
  </si>
  <si>
    <t>010507-2019</t>
  </si>
  <si>
    <t>010508-2019</t>
  </si>
  <si>
    <t>010509-2019</t>
  </si>
  <si>
    <t xml:space="preserve">Se produjeron los contenidos para cátedra TdeA, a la fecha se encuentran en proceso de montaje para la plataforma. </t>
  </si>
  <si>
    <t xml:space="preserve">Se realizó la convocatoria para nuevo programas y en este momento ya está en etapa de producción 5 programas nuevos: - De las manos al corazón, Art Town, Café con bits, TdeAgro, Violeta y las mariposas. Seemitió el especial de serie radial "Hay química entre nosotros." Se está produciendo un nuevo programa: "Luna Menguante y se conceptualizó y creo una serie radial con motivo de la copa América llama "Radio Bolito TdeA". </t>
  </si>
  <si>
    <t>Se produjo y emitió comercial de TV, con versión para salas de cine sobre el proceso de inscripciones 2019-2. Se grabaron, produjeron y  emitieron tres cuñas para radio sobre el proceso de inscripciones 2019-2. Se escribió el guión para el comercial de posicionamiento de marca, se encuentra en etapa de preprodución. Se produjo y emitió comercial institucional y cuñas radiales para campaña de inscripciones 2020 - 1</t>
  </si>
  <si>
    <t xml:space="preserve">Se presentó a la Dirección de Bienestar Institucional una propuesta escrita para la campaña dirigida a la retención estudiantil. Se han producido piezas para redes con actores beneficiarios del proceso. Se realizaron y emitieron piezas relativas a estrategias de permanencia y difusión de los servicios y actividades de bienestar. </t>
  </si>
  <si>
    <t>Se definieron los cursos en los que se va a trabajar el componente de producción de contenidos educativos. Se estableció un pan de trabajo articulado con la Unidad Virtual. Se han producido contenidos para el curso de matemáticas operativas, Lengua Materna, el curso de Ingles Nivel 1, el curso de herramientas multimediales para los docente en Cátedra TdeA y se han producido contenidos para el curso de movilidad para estudiantes, también se están produciendo los diplomados virtuales en Educación rural y formulación de proyectos; Educación Inclusiva, Primera infancia. Además se produjo todo el material para el montaje del curso virtual sobre Justicia Terapeutica</t>
  </si>
  <si>
    <t>Se elaboró una campaña digital para la difusión del proceso de reacreditración institucional llamada Ponte -R. Esta fue una propuesta creada con validadores estudiantiles, y difundida por medio de las redes sociales del TdeA</t>
  </si>
  <si>
    <t xml:space="preserve">Se realizó el estudio de mercado, se cotizaron los equipos requeridos para la ejecusión del proyecto. Se elaboró un informe a manera de diagnóstico teniendo en cuenta las potencialidades y la capacidad instalada del TdeA y se establecieron las necesidades técnicas y logísticas para la posibl ejecisión del proyecto. Se elaboró una porpuesta con la proyección de costos para la puesta en funcionamiento del sistema de Streaming de la institución, este proceso se trabajó también con la dirección de internacionalización y se presentó a una convocatoria internacional en busca de recursos para su financiemiento.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</si>
</sst>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1">
    <font>
      <sz val="11"/>
      <color theme="1"/>
      <name val="Calibri"/>
      <family val="2"/>
    </font>
    <font>
      <sz val="11"/>
      <color indexed="8"/>
      <name val="Calibri"/>
      <family val="2"/>
    </font>
    <font>
      <b/>
      <sz val="11"/>
      <color indexed="8"/>
      <name val="Calibri"/>
      <family val="2"/>
    </font>
    <font>
      <b/>
      <sz val="14"/>
      <color indexed="8"/>
      <name val="Calibri"/>
      <family val="2"/>
    </font>
    <font>
      <b/>
      <sz val="10"/>
      <color indexed="8"/>
      <name val="Calibri"/>
      <family val="2"/>
    </font>
    <font>
      <sz val="10"/>
      <color indexed="8"/>
      <name val="Calibri"/>
      <family val="2"/>
    </font>
    <font>
      <sz val="8"/>
      <name val="Tahoma"/>
      <family val="2"/>
    </font>
    <font>
      <b/>
      <sz val="8"/>
      <name val="Tahoma"/>
      <family val="2"/>
    </font>
    <font>
      <sz val="8"/>
      <name val="Calibri"/>
      <family val="2"/>
    </font>
    <font>
      <b/>
      <sz val="14"/>
      <color indexed="10"/>
      <name val="Calibri"/>
      <family val="2"/>
    </font>
    <font>
      <b/>
      <sz val="10"/>
      <color indexed="10"/>
      <name val="Calibri"/>
      <family val="2"/>
    </font>
    <font>
      <b/>
      <sz val="11"/>
      <color indexed="10"/>
      <name val="Calibri"/>
      <family val="2"/>
    </font>
    <font>
      <sz val="9"/>
      <name val="Tahoma"/>
      <family val="2"/>
    </font>
    <font>
      <b/>
      <sz val="9"/>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rgb="FFFF0000"/>
      <name val="Calibri"/>
      <family val="2"/>
    </font>
    <font>
      <b/>
      <sz val="10"/>
      <color rgb="FFFF0000"/>
      <name val="Calibri"/>
      <family val="2"/>
    </font>
    <font>
      <b/>
      <sz val="11"/>
      <color rgb="FFFF0000"/>
      <name val="Calibri"/>
      <family val="2"/>
    </font>
    <font>
      <sz val="10"/>
      <color theme="1"/>
      <name val="Calibri"/>
      <family val="2"/>
    </font>
    <font>
      <b/>
      <sz val="10"/>
      <color theme="1"/>
      <name val="Calibri"/>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theme="0"/>
        <bgColor indexed="64"/>
      </patternFill>
    </fill>
    <fill>
      <patternFill patternType="solid">
        <fgColor rgb="FF99FF99"/>
        <bgColor indexed="64"/>
      </patternFill>
    </fill>
    <fill>
      <patternFill patternType="solid">
        <fgColor rgb="FFFF0000"/>
        <bgColor indexed="64"/>
      </patternFill>
    </fill>
    <fill>
      <patternFill patternType="solid">
        <fgColor theme="0" tint="-0.2499700039625167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right/>
      <top/>
      <bottom style="thin"/>
    </border>
    <border>
      <left/>
      <right/>
      <top style="thin"/>
      <bottom style="thin"/>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1"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147">
    <xf numFmtId="0" fontId="0" fillId="0" borderId="0" xfId="0" applyFont="1" applyAlignment="1">
      <alignment/>
    </xf>
    <xf numFmtId="0" fontId="0" fillId="0" borderId="0" xfId="0" applyAlignment="1">
      <alignment vertical="center"/>
    </xf>
    <xf numFmtId="9" fontId="5" fillId="0" borderId="10" xfId="0" applyNumberFormat="1" applyFont="1" applyBorder="1" applyAlignment="1">
      <alignment horizontal="center" vertical="center"/>
    </xf>
    <xf numFmtId="9" fontId="5" fillId="33" borderId="10" xfId="0" applyNumberFormat="1" applyFont="1" applyFill="1" applyBorder="1" applyAlignment="1">
      <alignment horizontal="center" vertical="center"/>
    </xf>
    <xf numFmtId="9" fontId="5" fillId="34" borderId="10" xfId="0" applyNumberFormat="1" applyFont="1" applyFill="1" applyBorder="1" applyAlignment="1">
      <alignment horizontal="center" vertical="center"/>
    </xf>
    <xf numFmtId="0" fontId="3" fillId="0" borderId="0" xfId="0" applyFont="1" applyAlignment="1">
      <alignment horizontal="center" vertical="center"/>
    </xf>
    <xf numFmtId="3" fontId="4" fillId="34" borderId="10" xfId="0" applyNumberFormat="1" applyFont="1" applyFill="1" applyBorder="1" applyAlignment="1">
      <alignment horizontal="center" vertical="center"/>
    </xf>
    <xf numFmtId="0" fontId="5" fillId="34" borderId="10" xfId="0" applyFont="1" applyFill="1" applyBorder="1" applyAlignment="1">
      <alignment horizontal="center" vertical="center"/>
    </xf>
    <xf numFmtId="3" fontId="4" fillId="34" borderId="11" xfId="0" applyNumberFormat="1" applyFont="1" applyFill="1" applyBorder="1" applyAlignment="1">
      <alignment horizontal="center" vertical="center"/>
    </xf>
    <xf numFmtId="0" fontId="5" fillId="34" borderId="10" xfId="0" applyFont="1" applyFill="1" applyBorder="1" applyAlignment="1">
      <alignment vertical="center"/>
    </xf>
    <xf numFmtId="9" fontId="5" fillId="34" borderId="12" xfId="0" applyNumberFormat="1" applyFont="1" applyFill="1" applyBorder="1" applyAlignment="1">
      <alignment horizontal="center" vertical="center"/>
    </xf>
    <xf numFmtId="9" fontId="5" fillId="35" borderId="10" xfId="0" applyNumberFormat="1" applyFont="1" applyFill="1" applyBorder="1" applyAlignment="1">
      <alignment horizontal="center" vertical="center"/>
    </xf>
    <xf numFmtId="9" fontId="3" fillId="0" borderId="0" xfId="53" applyFont="1" applyAlignment="1">
      <alignment horizontal="center" vertical="center"/>
    </xf>
    <xf numFmtId="9" fontId="4" fillId="36" borderId="10" xfId="53" applyFont="1" applyFill="1" applyBorder="1" applyAlignment="1">
      <alignment horizontal="center" vertical="center" textRotation="90" wrapText="1"/>
    </xf>
    <xf numFmtId="9" fontId="5" fillId="34" borderId="10" xfId="53" applyFont="1" applyFill="1" applyBorder="1" applyAlignment="1">
      <alignment horizontal="center" vertical="center"/>
    </xf>
    <xf numFmtId="9" fontId="0" fillId="0" borderId="0" xfId="53" applyFont="1" applyAlignment="1">
      <alignment vertical="center"/>
    </xf>
    <xf numFmtId="0" fontId="5" fillId="37" borderId="13" xfId="0" applyFont="1" applyFill="1" applyBorder="1" applyAlignment="1">
      <alignment horizontal="left" vertical="center" wrapText="1"/>
    </xf>
    <xf numFmtId="0" fontId="5" fillId="0" borderId="10" xfId="0" applyFont="1" applyBorder="1" applyAlignment="1">
      <alignment horizontal="left" vertical="center" wrapText="1"/>
    </xf>
    <xf numFmtId="9" fontId="5" fillId="0" borderId="10" xfId="53" applyFont="1" applyBorder="1" applyAlignment="1">
      <alignment horizontal="center" vertical="center"/>
    </xf>
    <xf numFmtId="49" fontId="0" fillId="0" borderId="0" xfId="0" applyNumberFormat="1" applyAlignment="1">
      <alignment vertical="center"/>
    </xf>
    <xf numFmtId="0" fontId="0" fillId="0" borderId="14" xfId="0" applyBorder="1" applyAlignment="1">
      <alignment vertical="center"/>
    </xf>
    <xf numFmtId="0" fontId="3" fillId="0" borderId="0" xfId="0" applyFont="1" applyAlignment="1">
      <alignment vertical="center"/>
    </xf>
    <xf numFmtId="49" fontId="45" fillId="0" borderId="0" xfId="0" applyNumberFormat="1" applyFont="1" applyAlignment="1">
      <alignment vertical="center"/>
    </xf>
    <xf numFmtId="0" fontId="45" fillId="0" borderId="0" xfId="0" applyFont="1" applyAlignment="1">
      <alignment vertical="center"/>
    </xf>
    <xf numFmtId="3" fontId="0" fillId="0" borderId="0" xfId="0" applyNumberFormat="1" applyAlignment="1">
      <alignment vertical="center"/>
    </xf>
    <xf numFmtId="9" fontId="0" fillId="0" borderId="0" xfId="0" applyNumberFormat="1" applyAlignment="1">
      <alignment vertical="center"/>
    </xf>
    <xf numFmtId="0" fontId="46" fillId="34" borderId="15" xfId="0" applyFont="1" applyFill="1" applyBorder="1" applyAlignment="1">
      <alignment horizontal="center" vertical="center"/>
    </xf>
    <xf numFmtId="0" fontId="47" fillId="0" borderId="0" xfId="0" applyFont="1" applyAlignment="1">
      <alignment vertical="center"/>
    </xf>
    <xf numFmtId="9" fontId="5" fillId="34" borderId="16" xfId="0" applyNumberFormat="1" applyFont="1" applyFill="1" applyBorder="1" applyAlignment="1">
      <alignment horizontal="center" vertical="center"/>
    </xf>
    <xf numFmtId="0" fontId="48" fillId="38" borderId="10" xfId="0" applyFont="1" applyFill="1" applyBorder="1" applyAlignment="1">
      <alignment horizontal="center" vertical="center"/>
    </xf>
    <xf numFmtId="0" fontId="5" fillId="38" borderId="10" xfId="0" applyFont="1" applyFill="1" applyBorder="1" applyAlignment="1">
      <alignment horizontal="center" vertical="center" wrapText="1"/>
    </xf>
    <xf numFmtId="0" fontId="49" fillId="0" borderId="10" xfId="0" applyFont="1" applyFill="1" applyBorder="1" applyAlignment="1">
      <alignment horizontal="center" vertical="center"/>
    </xf>
    <xf numFmtId="9" fontId="48" fillId="38" borderId="10" xfId="0" applyNumberFormat="1" applyFont="1" applyFill="1" applyBorder="1" applyAlignment="1">
      <alignment horizontal="center" vertical="center"/>
    </xf>
    <xf numFmtId="9" fontId="48" fillId="0" borderId="10" xfId="0" applyNumberFormat="1" applyFont="1" applyFill="1" applyBorder="1" applyAlignment="1">
      <alignment horizontal="center" vertical="center"/>
    </xf>
    <xf numFmtId="0" fontId="4" fillId="39" borderId="10" xfId="0" applyFont="1" applyFill="1" applyBorder="1" applyAlignment="1">
      <alignment horizontal="center" vertical="center" textRotation="90" wrapText="1"/>
    </xf>
    <xf numFmtId="0" fontId="48" fillId="39" borderId="13" xfId="0" applyFont="1" applyFill="1" applyBorder="1" applyAlignment="1">
      <alignment horizontal="center" vertical="center"/>
    </xf>
    <xf numFmtId="0" fontId="0" fillId="39" borderId="17" xfId="0" applyFill="1" applyBorder="1" applyAlignment="1">
      <alignment horizontal="center" vertical="center"/>
    </xf>
    <xf numFmtId="0" fontId="48" fillId="39" borderId="10" xfId="0" applyFont="1" applyFill="1" applyBorder="1" applyAlignment="1">
      <alignment horizontal="center" vertical="center"/>
    </xf>
    <xf numFmtId="0" fontId="49" fillId="39" borderId="10" xfId="0" applyFont="1" applyFill="1" applyBorder="1" applyAlignment="1">
      <alignment horizontal="center" vertical="center"/>
    </xf>
    <xf numFmtId="9" fontId="5" fillId="34" borderId="16" xfId="0" applyNumberFormat="1" applyFont="1" applyFill="1" applyBorder="1" applyAlignment="1">
      <alignment horizontal="center" vertical="center"/>
    </xf>
    <xf numFmtId="9" fontId="5" fillId="0" borderId="10" xfId="0" applyNumberFormat="1" applyFont="1" applyBorder="1" applyAlignment="1">
      <alignment vertical="center"/>
    </xf>
    <xf numFmtId="9" fontId="5" fillId="34" borderId="16" xfId="0" applyNumberFormat="1" applyFont="1" applyFill="1" applyBorder="1" applyAlignment="1">
      <alignment horizontal="center" vertical="center"/>
    </xf>
    <xf numFmtId="9" fontId="5" fillId="34" borderId="16" xfId="0" applyNumberFormat="1" applyFont="1" applyFill="1" applyBorder="1" applyAlignment="1">
      <alignment horizontal="center" vertical="center"/>
    </xf>
    <xf numFmtId="0" fontId="48" fillId="39" borderId="13" xfId="0" applyFont="1" applyFill="1" applyBorder="1" applyAlignment="1">
      <alignment vertical="center"/>
    </xf>
    <xf numFmtId="0" fontId="48" fillId="39" borderId="16" xfId="0" applyFont="1" applyFill="1" applyBorder="1" applyAlignment="1">
      <alignment vertical="center"/>
    </xf>
    <xf numFmtId="0" fontId="48" fillId="39" borderId="17" xfId="0" applyFont="1" applyFill="1" applyBorder="1" applyAlignment="1">
      <alignment vertical="center"/>
    </xf>
    <xf numFmtId="0" fontId="48" fillId="0" borderId="12" xfId="0" applyFont="1" applyBorder="1" applyAlignment="1">
      <alignment horizontal="left" vertical="top" wrapText="1"/>
    </xf>
    <xf numFmtId="0" fontId="48" fillId="38" borderId="12" xfId="0" applyFont="1" applyFill="1" applyBorder="1" applyAlignment="1">
      <alignment vertical="center" wrapText="1"/>
    </xf>
    <xf numFmtId="0" fontId="48" fillId="38" borderId="12" xfId="0" applyFont="1" applyFill="1" applyBorder="1" applyAlignment="1">
      <alignment horizontal="left" vertical="center" wrapText="1"/>
    </xf>
    <xf numFmtId="0" fontId="48" fillId="0" borderId="10" xfId="0" applyFont="1" applyBorder="1" applyAlignment="1">
      <alignment horizontal="left" vertical="center" wrapText="1"/>
    </xf>
    <xf numFmtId="0" fontId="48" fillId="0" borderId="12" xfId="0" applyFont="1" applyBorder="1" applyAlignment="1">
      <alignment horizontal="justify" vertical="center" wrapText="1"/>
    </xf>
    <xf numFmtId="3" fontId="49" fillId="34" borderId="10" xfId="0" applyNumberFormat="1" applyFont="1" applyFill="1" applyBorder="1" applyAlignment="1">
      <alignment horizontal="center" vertical="center" wrapText="1"/>
    </xf>
    <xf numFmtId="0" fontId="0" fillId="0" borderId="0" xfId="0" applyFont="1" applyAlignment="1">
      <alignment vertical="center" wrapText="1"/>
    </xf>
    <xf numFmtId="9" fontId="5" fillId="0" borderId="17" xfId="53" applyFont="1" applyBorder="1" applyAlignment="1">
      <alignment horizontal="center" vertical="center"/>
    </xf>
    <xf numFmtId="9" fontId="5" fillId="35" borderId="17" xfId="0" applyNumberFormat="1" applyFont="1" applyFill="1" applyBorder="1" applyAlignment="1">
      <alignment horizontal="center" vertical="center"/>
    </xf>
    <xf numFmtId="9" fontId="5" fillId="33" borderId="17" xfId="0" applyNumberFormat="1" applyFont="1" applyFill="1" applyBorder="1" applyAlignment="1">
      <alignment horizontal="center" vertical="center"/>
    </xf>
    <xf numFmtId="0" fontId="48" fillId="38" borderId="17" xfId="0" applyFont="1" applyFill="1" applyBorder="1" applyAlignment="1">
      <alignment vertical="center" wrapText="1"/>
    </xf>
    <xf numFmtId="9" fontId="5" fillId="0" borderId="17" xfId="0" applyNumberFormat="1" applyFont="1" applyBorder="1" applyAlignment="1">
      <alignment vertical="center"/>
    </xf>
    <xf numFmtId="0" fontId="5" fillId="37" borderId="17" xfId="0" applyFont="1" applyFill="1" applyBorder="1" applyAlignment="1">
      <alignment vertical="center" wrapText="1"/>
    </xf>
    <xf numFmtId="0" fontId="48" fillId="38" borderId="10" xfId="0" applyFont="1" applyFill="1" applyBorder="1" applyAlignment="1">
      <alignment vertical="center" wrapText="1"/>
    </xf>
    <xf numFmtId="0" fontId="5" fillId="37" borderId="10" xfId="0" applyFont="1" applyFill="1" applyBorder="1" applyAlignment="1">
      <alignment vertical="center" wrapText="1"/>
    </xf>
    <xf numFmtId="9" fontId="5" fillId="0" borderId="10" xfId="53" applyFont="1" applyBorder="1" applyAlignment="1">
      <alignment vertical="center"/>
    </xf>
    <xf numFmtId="0" fontId="5" fillId="38" borderId="10" xfId="0" applyFont="1" applyFill="1" applyBorder="1" applyAlignment="1">
      <alignment vertical="center" wrapText="1"/>
    </xf>
    <xf numFmtId="0" fontId="48" fillId="38" borderId="10" xfId="0" applyFont="1" applyFill="1" applyBorder="1" applyAlignment="1">
      <alignment vertical="center"/>
    </xf>
    <xf numFmtId="0" fontId="49" fillId="40" borderId="10" xfId="0" applyFont="1" applyFill="1" applyBorder="1" applyAlignment="1">
      <alignment horizontal="center" vertical="center"/>
    </xf>
    <xf numFmtId="9" fontId="5" fillId="41" borderId="10" xfId="0" applyNumberFormat="1" applyFont="1" applyFill="1" applyBorder="1" applyAlignment="1">
      <alignment horizontal="center" vertical="center"/>
    </xf>
    <xf numFmtId="0" fontId="5" fillId="0" borderId="13" xfId="0" applyFont="1" applyBorder="1" applyAlignment="1">
      <alignment horizontal="center" vertical="top" wrapText="1"/>
    </xf>
    <xf numFmtId="0" fontId="5" fillId="0" borderId="16" xfId="0" applyFont="1" applyBorder="1" applyAlignment="1">
      <alignment horizontal="center" vertical="top" wrapText="1"/>
    </xf>
    <xf numFmtId="9" fontId="5" fillId="34" borderId="13" xfId="0" applyNumberFormat="1" applyFont="1" applyFill="1" applyBorder="1" applyAlignment="1">
      <alignment horizontal="center" vertical="center"/>
    </xf>
    <xf numFmtId="9" fontId="5" fillId="34" borderId="16" xfId="0" applyNumberFormat="1" applyFont="1" applyFill="1" applyBorder="1" applyAlignment="1">
      <alignment horizontal="center" vertical="center"/>
    </xf>
    <xf numFmtId="0" fontId="5" fillId="0" borderId="17" xfId="0" applyFont="1" applyBorder="1" applyAlignment="1">
      <alignment horizontal="center" vertical="top" wrapText="1"/>
    </xf>
    <xf numFmtId="0" fontId="5" fillId="0" borderId="1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3" fillId="0" borderId="0" xfId="0" applyFont="1" applyAlignment="1">
      <alignment horizontal="center" vertical="center"/>
    </xf>
    <xf numFmtId="0" fontId="4" fillId="36" borderId="13" xfId="0" applyFont="1" applyFill="1" applyBorder="1" applyAlignment="1">
      <alignment horizontal="center" vertical="center" textRotation="90" wrapText="1"/>
    </xf>
    <xf numFmtId="0" fontId="4" fillId="36" borderId="17" xfId="0" applyFont="1" applyFill="1" applyBorder="1" applyAlignment="1">
      <alignment horizontal="center" vertical="center" textRotation="90" wrapText="1"/>
    </xf>
    <xf numFmtId="0" fontId="49" fillId="36" borderId="13" xfId="0" applyFont="1" applyFill="1" applyBorder="1" applyAlignment="1">
      <alignment horizontal="center" vertical="center" textRotation="90" wrapText="1"/>
    </xf>
    <xf numFmtId="0" fontId="49" fillId="36" borderId="17" xfId="0" applyFont="1" applyFill="1" applyBorder="1" applyAlignment="1">
      <alignment horizontal="center" vertical="center" textRotation="90" wrapText="1"/>
    </xf>
    <xf numFmtId="0" fontId="2" fillId="36" borderId="13" xfId="0" applyFont="1" applyFill="1" applyBorder="1" applyAlignment="1">
      <alignment horizontal="center" vertical="center" wrapText="1"/>
    </xf>
    <xf numFmtId="0" fontId="2" fillId="36" borderId="17" xfId="0" applyFont="1" applyFill="1" applyBorder="1" applyAlignment="1">
      <alignment horizontal="center" vertical="center" wrapText="1"/>
    </xf>
    <xf numFmtId="0" fontId="3" fillId="0" borderId="0" xfId="0" applyFont="1" applyAlignment="1">
      <alignment horizontal="left" vertical="center"/>
    </xf>
    <xf numFmtId="49" fontId="2" fillId="36" borderId="13" xfId="0" applyNumberFormat="1" applyFont="1" applyFill="1" applyBorder="1" applyAlignment="1">
      <alignment horizontal="center" vertical="center" wrapText="1"/>
    </xf>
    <xf numFmtId="49" fontId="2" fillId="36" borderId="17" xfId="0" applyNumberFormat="1" applyFont="1" applyFill="1" applyBorder="1" applyAlignment="1">
      <alignment horizontal="center" vertical="center" wrapText="1"/>
    </xf>
    <xf numFmtId="9" fontId="4" fillId="36" borderId="11" xfId="53" applyFont="1" applyFill="1" applyBorder="1" applyAlignment="1">
      <alignment horizontal="center" vertical="center" wrapText="1"/>
    </xf>
    <xf numFmtId="9" fontId="4" fillId="36" borderId="15" xfId="53" applyFont="1" applyFill="1" applyBorder="1" applyAlignment="1">
      <alignment horizontal="center" vertical="center" wrapText="1"/>
    </xf>
    <xf numFmtId="9" fontId="4" fillId="36" borderId="12" xfId="53" applyFont="1" applyFill="1" applyBorder="1" applyAlignment="1">
      <alignment horizontal="center" vertical="center" wrapText="1"/>
    </xf>
    <xf numFmtId="0" fontId="4" fillId="34" borderId="1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12" xfId="0" applyFont="1" applyFill="1" applyBorder="1" applyAlignment="1">
      <alignment horizontal="left" vertical="center"/>
    </xf>
    <xf numFmtId="0" fontId="48" fillId="38" borderId="13" xfId="0" applyFont="1" applyFill="1" applyBorder="1" applyAlignment="1">
      <alignment horizontal="center" vertical="center"/>
    </xf>
    <xf numFmtId="0" fontId="0" fillId="0" borderId="17" xfId="0" applyBorder="1" applyAlignment="1">
      <alignment horizontal="center" vertical="center"/>
    </xf>
    <xf numFmtId="0" fontId="5" fillId="38" borderId="10" xfId="0" applyFont="1" applyFill="1" applyBorder="1" applyAlignment="1">
      <alignment horizontal="center" vertical="center" wrapText="1"/>
    </xf>
    <xf numFmtId="0" fontId="5" fillId="39" borderId="13" xfId="0" applyFont="1" applyFill="1" applyBorder="1" applyAlignment="1">
      <alignment horizontal="center" vertical="center"/>
    </xf>
    <xf numFmtId="0" fontId="5" fillId="39" borderId="16" xfId="0" applyFont="1" applyFill="1" applyBorder="1" applyAlignment="1">
      <alignment horizontal="center" vertical="center"/>
    </xf>
    <xf numFmtId="0" fontId="5" fillId="39" borderId="17" xfId="0" applyFont="1" applyFill="1" applyBorder="1" applyAlignment="1">
      <alignment horizontal="center" vertical="center"/>
    </xf>
    <xf numFmtId="0" fontId="4" fillId="39" borderId="11" xfId="0" applyFont="1" applyFill="1" applyBorder="1" applyAlignment="1">
      <alignment horizontal="center" vertical="center" wrapText="1"/>
    </xf>
    <xf numFmtId="0" fontId="4" fillId="39" borderId="15" xfId="0" applyFont="1" applyFill="1" applyBorder="1" applyAlignment="1">
      <alignment horizontal="center" vertical="center" wrapText="1"/>
    </xf>
    <xf numFmtId="0" fontId="4" fillId="39" borderId="12" xfId="0" applyFont="1" applyFill="1" applyBorder="1" applyAlignment="1">
      <alignment horizontal="center" vertical="center" wrapText="1"/>
    </xf>
    <xf numFmtId="49" fontId="5" fillId="10" borderId="10" xfId="0" applyNumberFormat="1" applyFont="1" applyFill="1" applyBorder="1" applyAlignment="1">
      <alignment horizontal="center" vertical="center" wrapText="1"/>
    </xf>
    <xf numFmtId="0" fontId="49" fillId="39" borderId="13" xfId="0" applyFont="1" applyFill="1" applyBorder="1" applyAlignment="1">
      <alignment horizontal="center" vertical="center"/>
    </xf>
    <xf numFmtId="0" fontId="49" fillId="39" borderId="17" xfId="0" applyFont="1" applyFill="1" applyBorder="1" applyAlignment="1">
      <alignment horizontal="center" vertical="center"/>
    </xf>
    <xf numFmtId="0" fontId="48" fillId="39" borderId="13" xfId="0" applyFont="1" applyFill="1" applyBorder="1" applyAlignment="1">
      <alignment horizontal="center" vertical="center"/>
    </xf>
    <xf numFmtId="0" fontId="48" fillId="39" borderId="17" xfId="0" applyFont="1" applyFill="1" applyBorder="1" applyAlignment="1">
      <alignment horizontal="center" vertical="center"/>
    </xf>
    <xf numFmtId="0" fontId="2" fillId="39" borderId="13" xfId="0" applyFont="1" applyFill="1" applyBorder="1" applyAlignment="1">
      <alignment horizontal="center" vertical="center" wrapText="1"/>
    </xf>
    <xf numFmtId="0" fontId="2" fillId="39" borderId="17" xfId="0" applyFont="1" applyFill="1" applyBorder="1" applyAlignment="1">
      <alignment horizontal="center" vertical="center" wrapText="1"/>
    </xf>
    <xf numFmtId="0" fontId="4" fillId="38" borderId="13" xfId="0" applyFont="1" applyFill="1" applyBorder="1" applyAlignment="1">
      <alignment horizontal="center" vertical="center" wrapText="1"/>
    </xf>
    <xf numFmtId="0" fontId="4" fillId="38" borderId="16" xfId="0" applyFont="1" applyFill="1" applyBorder="1" applyAlignment="1">
      <alignment horizontal="center" vertical="center" wrapText="1"/>
    </xf>
    <xf numFmtId="0" fontId="5" fillId="38" borderId="10" xfId="0" applyFont="1" applyFill="1" applyBorder="1" applyAlignment="1">
      <alignment horizontal="center" vertical="center"/>
    </xf>
    <xf numFmtId="0" fontId="44" fillId="36" borderId="13" xfId="0" applyFont="1" applyFill="1" applyBorder="1" applyAlignment="1">
      <alignment horizontal="center" vertical="center" wrapText="1"/>
    </xf>
    <xf numFmtId="0" fontId="44" fillId="36" borderId="17" xfId="0" applyFont="1" applyFill="1" applyBorder="1" applyAlignment="1">
      <alignment horizontal="center" vertical="center" wrapText="1"/>
    </xf>
    <xf numFmtId="9" fontId="5" fillId="34" borderId="17" xfId="0" applyNumberFormat="1" applyFont="1" applyFill="1" applyBorder="1" applyAlignment="1">
      <alignment horizontal="center" vertical="center"/>
    </xf>
    <xf numFmtId="9" fontId="5" fillId="34" borderId="11" xfId="0" applyNumberFormat="1" applyFont="1" applyFill="1" applyBorder="1" applyAlignment="1">
      <alignment horizontal="center" vertical="center"/>
    </xf>
    <xf numFmtId="9" fontId="5" fillId="34" borderId="15" xfId="0" applyNumberFormat="1" applyFont="1" applyFill="1" applyBorder="1" applyAlignment="1">
      <alignment horizontal="center" vertical="center"/>
    </xf>
    <xf numFmtId="0" fontId="5" fillId="34" borderId="15" xfId="0" applyFont="1" applyFill="1" applyBorder="1" applyAlignment="1">
      <alignment horizontal="center" vertical="center"/>
    </xf>
    <xf numFmtId="0" fontId="5" fillId="34" borderId="12" xfId="0" applyFont="1" applyFill="1" applyBorder="1" applyAlignment="1">
      <alignment horizontal="center" vertical="center"/>
    </xf>
    <xf numFmtId="0" fontId="48" fillId="38" borderId="10" xfId="0" applyFont="1" applyFill="1" applyBorder="1" applyAlignment="1">
      <alignment horizontal="center" vertical="center" wrapText="1"/>
    </xf>
    <xf numFmtId="0" fontId="48" fillId="38" borderId="10" xfId="0" applyFont="1" applyFill="1" applyBorder="1" applyAlignment="1">
      <alignment horizontal="center" vertical="center"/>
    </xf>
    <xf numFmtId="0" fontId="5" fillId="38" borderId="13" xfId="0" applyFont="1" applyFill="1" applyBorder="1" applyAlignment="1">
      <alignment horizontal="center" vertical="center" wrapText="1"/>
    </xf>
    <xf numFmtId="0" fontId="0" fillId="0" borderId="17" xfId="0" applyBorder="1" applyAlignment="1">
      <alignment horizontal="center" vertical="center" wrapText="1"/>
    </xf>
    <xf numFmtId="0" fontId="49" fillId="38" borderId="13" xfId="0" applyFont="1" applyFill="1" applyBorder="1" applyAlignment="1">
      <alignment horizontal="center" vertical="center" wrapText="1"/>
    </xf>
    <xf numFmtId="0" fontId="49" fillId="38" borderId="16" xfId="0" applyFont="1" applyFill="1" applyBorder="1" applyAlignment="1">
      <alignment horizontal="center" vertical="center" wrapText="1"/>
    </xf>
    <xf numFmtId="0" fontId="49" fillId="38" borderId="17" xfId="0" applyFont="1" applyFill="1" applyBorder="1" applyAlignment="1">
      <alignment horizontal="center" vertical="center" wrapText="1"/>
    </xf>
    <xf numFmtId="49" fontId="5" fillId="38" borderId="10"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8" fillId="38" borderId="10" xfId="0" applyFont="1" applyFill="1" applyBorder="1" applyAlignment="1">
      <alignment horizontal="center" vertical="center" wrapText="1"/>
    </xf>
    <xf numFmtId="0" fontId="48" fillId="38" borderId="10" xfId="0" applyFont="1" applyFill="1" applyBorder="1" applyAlignment="1">
      <alignment horizontal="center" vertical="center"/>
    </xf>
    <xf numFmtId="0" fontId="49" fillId="38" borderId="10" xfId="0" applyFont="1" applyFill="1" applyBorder="1" applyAlignment="1">
      <alignment horizontal="center" vertical="center" wrapText="1"/>
    </xf>
    <xf numFmtId="0" fontId="48" fillId="39" borderId="16" xfId="0" applyFont="1" applyFill="1" applyBorder="1" applyAlignment="1">
      <alignment horizontal="center" vertical="center"/>
    </xf>
    <xf numFmtId="49" fontId="48" fillId="10" borderId="10" xfId="0" applyNumberFormat="1" applyFont="1" applyFill="1" applyBorder="1" applyAlignment="1">
      <alignment horizontal="center" vertical="center" wrapText="1"/>
    </xf>
    <xf numFmtId="0" fontId="48" fillId="39" borderId="13" xfId="0" applyFont="1" applyFill="1" applyBorder="1" applyAlignment="1">
      <alignment horizontal="center" vertical="center"/>
    </xf>
    <xf numFmtId="0" fontId="48" fillId="39" borderId="16" xfId="0" applyFont="1" applyFill="1" applyBorder="1" applyAlignment="1">
      <alignment horizontal="center" vertical="center"/>
    </xf>
    <xf numFmtId="0" fontId="48" fillId="39" borderId="17" xfId="0" applyFont="1" applyFill="1" applyBorder="1" applyAlignment="1">
      <alignment horizontal="center" vertical="center"/>
    </xf>
    <xf numFmtId="0" fontId="5" fillId="38" borderId="16" xfId="0" applyFont="1" applyFill="1" applyBorder="1" applyAlignment="1">
      <alignment horizontal="center" vertical="center" wrapText="1"/>
    </xf>
    <xf numFmtId="0" fontId="5" fillId="38" borderId="17" xfId="0" applyFont="1" applyFill="1" applyBorder="1" applyAlignment="1">
      <alignment horizontal="center" vertical="center" wrapText="1"/>
    </xf>
    <xf numFmtId="0" fontId="48" fillId="38" borderId="16" xfId="0" applyFont="1" applyFill="1" applyBorder="1" applyAlignment="1">
      <alignment horizontal="center" vertical="center"/>
    </xf>
    <xf numFmtId="0" fontId="48" fillId="38" borderId="17"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6" xfId="0" applyFont="1" applyFill="1" applyBorder="1" applyAlignment="1">
      <alignment horizontal="center" vertical="center" wrapText="1"/>
    </xf>
    <xf numFmtId="49" fontId="5" fillId="10" borderId="13" xfId="0" applyNumberFormat="1" applyFont="1" applyFill="1" applyBorder="1" applyAlignment="1">
      <alignment horizontal="center" vertical="center" wrapText="1"/>
    </xf>
    <xf numFmtId="49" fontId="5" fillId="10" borderId="16"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48" fillId="10" borderId="13" xfId="0" applyNumberFormat="1" applyFont="1" applyFill="1" applyBorder="1" applyAlignment="1">
      <alignment horizontal="center" vertical="center" wrapText="1"/>
    </xf>
    <xf numFmtId="49" fontId="48" fillId="10" borderId="16" xfId="0" applyNumberFormat="1" applyFont="1" applyFill="1" applyBorder="1" applyAlignment="1">
      <alignment horizontal="center" vertical="center" wrapText="1"/>
    </xf>
    <xf numFmtId="49" fontId="48" fillId="10" borderId="17" xfId="0" applyNumberFormat="1"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41"/>
  <sheetViews>
    <sheetView tabSelected="1" view="pageBreakPreview" zoomScale="80" zoomScaleSheetLayoutView="80" zoomScalePageLayoutView="0" workbookViewId="0" topLeftCell="A1">
      <pane xSplit="11" ySplit="7" topLeftCell="L8" activePane="bottomRight" state="frozen"/>
      <selection pane="topLeft" activeCell="A1" sqref="A1"/>
      <selection pane="topRight" activeCell="I1" sqref="I1"/>
      <selection pane="bottomLeft" activeCell="A8" sqref="A8"/>
      <selection pane="bottomRight" activeCell="V8" sqref="V8:V10"/>
    </sheetView>
  </sheetViews>
  <sheetFormatPr defaultColWidth="11.421875" defaultRowHeight="15"/>
  <cols>
    <col min="1" max="1" width="16.140625" style="1" customWidth="1"/>
    <col min="2" max="2" width="16.00390625" style="1" customWidth="1"/>
    <col min="3" max="3" width="21.8515625" style="1" customWidth="1"/>
    <col min="4" max="4" width="10.8515625" style="19" customWidth="1"/>
    <col min="5" max="5" width="18.57421875" style="1" customWidth="1"/>
    <col min="6" max="10" width="6.00390625" style="27" customWidth="1"/>
    <col min="11" max="11" width="6.8515625" style="1" customWidth="1"/>
    <col min="12" max="12" width="23.00390625" style="52" customWidth="1"/>
    <col min="13" max="13" width="8.140625" style="1" customWidth="1"/>
    <col min="14" max="14" width="20.57421875" style="1" customWidth="1"/>
    <col min="15" max="17" width="6.140625" style="15" customWidth="1"/>
    <col min="18" max="18" width="6.421875" style="15" customWidth="1"/>
    <col min="19" max="19" width="7.8515625" style="1" customWidth="1"/>
    <col min="20" max="21" width="7.00390625" style="1" customWidth="1"/>
    <col min="22" max="22" width="6.421875" style="1" customWidth="1"/>
    <col min="23" max="23" width="57.57421875" style="1" customWidth="1"/>
    <col min="24" max="24" width="11.8515625" style="1" bestFit="1" customWidth="1"/>
    <col min="25" max="25" width="12.421875" style="1" bestFit="1" customWidth="1"/>
    <col min="26" max="16384" width="11.421875" style="1" customWidth="1"/>
  </cols>
  <sheetData>
    <row r="1" spans="1:23" ht="18.75">
      <c r="A1" s="74" t="s">
        <v>7</v>
      </c>
      <c r="B1" s="74"/>
      <c r="C1" s="74"/>
      <c r="D1" s="74"/>
      <c r="E1" s="74"/>
      <c r="F1" s="74"/>
      <c r="G1" s="74"/>
      <c r="H1" s="74"/>
      <c r="I1" s="74"/>
      <c r="J1" s="74"/>
      <c r="K1" s="74"/>
      <c r="L1" s="74"/>
      <c r="M1" s="74"/>
      <c r="N1" s="74"/>
      <c r="O1" s="74"/>
      <c r="P1" s="74"/>
      <c r="Q1" s="74"/>
      <c r="R1" s="74"/>
      <c r="S1" s="74"/>
      <c r="T1" s="74"/>
      <c r="U1" s="74"/>
      <c r="V1" s="74"/>
      <c r="W1" s="21"/>
    </row>
    <row r="2" spans="1:23" ht="18.75">
      <c r="A2" s="74" t="s">
        <v>72</v>
      </c>
      <c r="B2" s="74"/>
      <c r="C2" s="74"/>
      <c r="D2" s="74"/>
      <c r="E2" s="74"/>
      <c r="F2" s="74"/>
      <c r="G2" s="74"/>
      <c r="H2" s="74"/>
      <c r="I2" s="74"/>
      <c r="J2" s="74"/>
      <c r="K2" s="74"/>
      <c r="L2" s="74"/>
      <c r="M2" s="74"/>
      <c r="N2" s="74"/>
      <c r="O2" s="74"/>
      <c r="P2" s="74"/>
      <c r="Q2" s="74"/>
      <c r="R2" s="74"/>
      <c r="S2" s="74"/>
      <c r="T2" s="74"/>
      <c r="U2" s="74"/>
      <c r="V2" s="74"/>
      <c r="W2" s="21"/>
    </row>
    <row r="3" spans="1:23" ht="18.75">
      <c r="A3" s="74"/>
      <c r="B3" s="74"/>
      <c r="C3" s="74"/>
      <c r="D3" s="74"/>
      <c r="E3" s="74"/>
      <c r="F3" s="74"/>
      <c r="G3" s="74"/>
      <c r="H3" s="74"/>
      <c r="I3" s="74"/>
      <c r="J3" s="74"/>
      <c r="K3" s="74"/>
      <c r="L3" s="74"/>
      <c r="M3" s="74"/>
      <c r="N3" s="74"/>
      <c r="O3" s="74"/>
      <c r="P3" s="74"/>
      <c r="Q3" s="74"/>
      <c r="R3" s="74"/>
      <c r="S3" s="74"/>
      <c r="T3" s="74"/>
      <c r="U3" s="74"/>
      <c r="V3" s="74"/>
      <c r="W3" s="21"/>
    </row>
    <row r="4" spans="1:23" ht="18.75">
      <c r="A4" s="81" t="s">
        <v>25</v>
      </c>
      <c r="B4" s="81"/>
      <c r="C4" s="81"/>
      <c r="D4" s="81"/>
      <c r="E4" s="81"/>
      <c r="F4" s="81"/>
      <c r="G4" s="81"/>
      <c r="H4" s="81"/>
      <c r="I4" s="81"/>
      <c r="J4" s="81"/>
      <c r="K4" s="81"/>
      <c r="L4" s="81"/>
      <c r="M4" s="81"/>
      <c r="N4" s="5"/>
      <c r="O4" s="12"/>
      <c r="P4" s="12"/>
      <c r="Q4" s="12"/>
      <c r="R4" s="12"/>
      <c r="S4" s="5"/>
      <c r="T4" s="5"/>
      <c r="U4" s="5"/>
      <c r="V4" s="5"/>
      <c r="W4" s="5"/>
    </row>
    <row r="5" ht="15"/>
    <row r="6" spans="1:23" ht="26.25" customHeight="1">
      <c r="A6" s="79" t="s">
        <v>0</v>
      </c>
      <c r="B6" s="79" t="s">
        <v>1</v>
      </c>
      <c r="C6" s="79" t="s">
        <v>18</v>
      </c>
      <c r="D6" s="82" t="s">
        <v>14</v>
      </c>
      <c r="E6" s="79" t="s">
        <v>6</v>
      </c>
      <c r="F6" s="77" t="s">
        <v>79</v>
      </c>
      <c r="G6" s="96" t="s">
        <v>45</v>
      </c>
      <c r="H6" s="97"/>
      <c r="I6" s="97"/>
      <c r="J6" s="98"/>
      <c r="K6" s="75" t="s">
        <v>8</v>
      </c>
      <c r="L6" s="109" t="s">
        <v>10</v>
      </c>
      <c r="M6" s="75" t="s">
        <v>12</v>
      </c>
      <c r="N6" s="79" t="s">
        <v>13</v>
      </c>
      <c r="O6" s="84" t="s">
        <v>2</v>
      </c>
      <c r="P6" s="85"/>
      <c r="Q6" s="85"/>
      <c r="R6" s="86"/>
      <c r="S6" s="75" t="s">
        <v>15</v>
      </c>
      <c r="T6" s="75" t="s">
        <v>16</v>
      </c>
      <c r="U6" s="75" t="s">
        <v>3</v>
      </c>
      <c r="V6" s="75" t="s">
        <v>4</v>
      </c>
      <c r="W6" s="104" t="s">
        <v>5</v>
      </c>
    </row>
    <row r="7" spans="1:23" ht="59.25" customHeight="1">
      <c r="A7" s="80"/>
      <c r="B7" s="80"/>
      <c r="C7" s="80"/>
      <c r="D7" s="83"/>
      <c r="E7" s="80"/>
      <c r="F7" s="78"/>
      <c r="G7" s="34" t="s">
        <v>41</v>
      </c>
      <c r="H7" s="34" t="s">
        <v>42</v>
      </c>
      <c r="I7" s="34" t="s">
        <v>43</v>
      </c>
      <c r="J7" s="34" t="s">
        <v>44</v>
      </c>
      <c r="K7" s="76"/>
      <c r="L7" s="110"/>
      <c r="M7" s="76"/>
      <c r="N7" s="80"/>
      <c r="O7" s="13" t="s">
        <v>41</v>
      </c>
      <c r="P7" s="13" t="s">
        <v>42</v>
      </c>
      <c r="Q7" s="13" t="s">
        <v>46</v>
      </c>
      <c r="R7" s="13" t="s">
        <v>44</v>
      </c>
      <c r="S7" s="76"/>
      <c r="T7" s="76"/>
      <c r="U7" s="76"/>
      <c r="V7" s="76"/>
      <c r="W7" s="105"/>
    </row>
    <row r="8" spans="1:23" ht="36" customHeight="1">
      <c r="A8" s="106" t="s">
        <v>17</v>
      </c>
      <c r="B8" s="92" t="s">
        <v>22</v>
      </c>
      <c r="C8" s="92" t="s">
        <v>52</v>
      </c>
      <c r="D8" s="99" t="s">
        <v>80</v>
      </c>
      <c r="E8" s="92" t="s">
        <v>19</v>
      </c>
      <c r="F8" s="108">
        <v>8</v>
      </c>
      <c r="G8" s="93">
        <v>4</v>
      </c>
      <c r="H8" s="93">
        <v>5</v>
      </c>
      <c r="I8" s="93">
        <v>7</v>
      </c>
      <c r="J8" s="93">
        <v>8</v>
      </c>
      <c r="K8" s="108">
        <v>45</v>
      </c>
      <c r="L8" s="46" t="s">
        <v>20</v>
      </c>
      <c r="M8" s="2">
        <v>0.15</v>
      </c>
      <c r="N8" s="16" t="s">
        <v>35</v>
      </c>
      <c r="O8" s="18">
        <v>1</v>
      </c>
      <c r="P8" s="18"/>
      <c r="Q8" s="18"/>
      <c r="R8" s="18"/>
      <c r="S8" s="11">
        <v>1</v>
      </c>
      <c r="T8" s="3">
        <f>+S8*M8</f>
        <v>0.15</v>
      </c>
      <c r="U8" s="68"/>
      <c r="V8" s="68"/>
      <c r="W8" s="66" t="s">
        <v>92</v>
      </c>
    </row>
    <row r="9" spans="1:23" ht="29.25" customHeight="1">
      <c r="A9" s="107"/>
      <c r="B9" s="92"/>
      <c r="C9" s="92"/>
      <c r="D9" s="99"/>
      <c r="E9" s="92"/>
      <c r="F9" s="108"/>
      <c r="G9" s="94"/>
      <c r="H9" s="94"/>
      <c r="I9" s="94"/>
      <c r="J9" s="94"/>
      <c r="K9" s="108"/>
      <c r="L9" s="46" t="s">
        <v>21</v>
      </c>
      <c r="M9" s="2">
        <v>0.15</v>
      </c>
      <c r="N9" s="16" t="s">
        <v>35</v>
      </c>
      <c r="O9" s="18">
        <v>1</v>
      </c>
      <c r="P9" s="18"/>
      <c r="Q9" s="18"/>
      <c r="R9" s="18"/>
      <c r="S9" s="11">
        <v>1</v>
      </c>
      <c r="T9" s="3">
        <f>+S9*M9</f>
        <v>0.15</v>
      </c>
      <c r="U9" s="69"/>
      <c r="V9" s="69"/>
      <c r="W9" s="67"/>
    </row>
    <row r="10" spans="1:23" ht="98.25" customHeight="1">
      <c r="A10" s="107"/>
      <c r="B10" s="92"/>
      <c r="C10" s="92"/>
      <c r="D10" s="99"/>
      <c r="E10" s="92"/>
      <c r="F10" s="108"/>
      <c r="G10" s="95"/>
      <c r="H10" s="95"/>
      <c r="I10" s="95"/>
      <c r="J10" s="95"/>
      <c r="K10" s="108"/>
      <c r="L10" s="46" t="s">
        <v>71</v>
      </c>
      <c r="M10" s="2">
        <v>0.7</v>
      </c>
      <c r="N10" s="16" t="s">
        <v>35</v>
      </c>
      <c r="O10" s="18"/>
      <c r="P10" s="18">
        <v>0.25</v>
      </c>
      <c r="Q10" s="18">
        <v>0.5</v>
      </c>
      <c r="R10" s="18">
        <v>1</v>
      </c>
      <c r="S10" s="11">
        <v>1</v>
      </c>
      <c r="T10" s="3">
        <f>+S10*M10</f>
        <v>0.7</v>
      </c>
      <c r="U10" s="111"/>
      <c r="V10" s="111"/>
      <c r="W10" s="67"/>
    </row>
    <row r="11" spans="1:23" ht="42" customHeight="1">
      <c r="A11" s="87" t="s">
        <v>11</v>
      </c>
      <c r="B11" s="88"/>
      <c r="C11" s="88"/>
      <c r="D11" s="88"/>
      <c r="E11" s="88"/>
      <c r="F11" s="88"/>
      <c r="G11" s="88"/>
      <c r="H11" s="88"/>
      <c r="I11" s="88"/>
      <c r="J11" s="88"/>
      <c r="K11" s="88"/>
      <c r="L11" s="89"/>
      <c r="M11" s="4">
        <f>SUM(M8:M10)</f>
        <v>1</v>
      </c>
      <c r="N11" s="7"/>
      <c r="O11" s="14"/>
      <c r="P11" s="14"/>
      <c r="Q11" s="14"/>
      <c r="R11" s="14"/>
      <c r="S11" s="4"/>
      <c r="T11" s="4">
        <f>SUM(T8:T10)</f>
        <v>1</v>
      </c>
      <c r="U11" s="4">
        <v>0.2</v>
      </c>
      <c r="V11" s="4">
        <f>+U11*T11</f>
        <v>0.2</v>
      </c>
      <c r="W11" s="9"/>
    </row>
    <row r="12" spans="1:23" ht="39.75" customHeight="1">
      <c r="A12" s="120" t="s">
        <v>17</v>
      </c>
      <c r="B12" s="92" t="s">
        <v>22</v>
      </c>
      <c r="C12" s="92" t="s">
        <v>53</v>
      </c>
      <c r="D12" s="99" t="s">
        <v>81</v>
      </c>
      <c r="E12" s="116" t="s">
        <v>54</v>
      </c>
      <c r="F12" s="117">
        <v>50</v>
      </c>
      <c r="G12" s="100"/>
      <c r="H12" s="100"/>
      <c r="I12" s="100"/>
      <c r="J12" s="100"/>
      <c r="K12" s="108">
        <v>10</v>
      </c>
      <c r="L12" s="47" t="s">
        <v>55</v>
      </c>
      <c r="M12" s="2">
        <v>0.2</v>
      </c>
      <c r="N12" s="16" t="s">
        <v>35</v>
      </c>
      <c r="O12" s="18">
        <v>1</v>
      </c>
      <c r="P12" s="18"/>
      <c r="Q12" s="18"/>
      <c r="R12" s="18"/>
      <c r="S12" s="11">
        <v>1</v>
      </c>
      <c r="T12" s="3">
        <f>+S12*M12</f>
        <v>0.2</v>
      </c>
      <c r="U12" s="68"/>
      <c r="V12" s="68"/>
      <c r="W12" s="66" t="s">
        <v>88</v>
      </c>
    </row>
    <row r="13" spans="1:23" ht="66" customHeight="1">
      <c r="A13" s="121"/>
      <c r="B13" s="92"/>
      <c r="C13" s="92"/>
      <c r="D13" s="99"/>
      <c r="E13" s="92"/>
      <c r="F13" s="117"/>
      <c r="G13" s="101"/>
      <c r="H13" s="101"/>
      <c r="I13" s="101"/>
      <c r="J13" s="101"/>
      <c r="K13" s="108"/>
      <c r="L13" s="48" t="s">
        <v>56</v>
      </c>
      <c r="M13" s="2">
        <v>0.8</v>
      </c>
      <c r="N13" s="16" t="s">
        <v>35</v>
      </c>
      <c r="O13" s="18"/>
      <c r="P13" s="18">
        <v>0.5</v>
      </c>
      <c r="Q13" s="18"/>
      <c r="R13" s="18">
        <v>0.5</v>
      </c>
      <c r="S13" s="11">
        <v>1</v>
      </c>
      <c r="T13" s="3">
        <f>+S13*M13</f>
        <v>0.8</v>
      </c>
      <c r="U13" s="69"/>
      <c r="V13" s="69"/>
      <c r="W13" s="67"/>
    </row>
    <row r="14" spans="1:23" ht="42.75" customHeight="1">
      <c r="A14" s="87" t="s">
        <v>11</v>
      </c>
      <c r="B14" s="88"/>
      <c r="C14" s="88"/>
      <c r="D14" s="88"/>
      <c r="E14" s="88"/>
      <c r="F14" s="88"/>
      <c r="G14" s="88"/>
      <c r="H14" s="88"/>
      <c r="I14" s="88"/>
      <c r="J14" s="88"/>
      <c r="K14" s="88"/>
      <c r="L14" s="89"/>
      <c r="M14" s="4">
        <f>SUM(M12:M13)</f>
        <v>1</v>
      </c>
      <c r="N14" s="7"/>
      <c r="O14" s="14"/>
      <c r="P14" s="14"/>
      <c r="Q14" s="14"/>
      <c r="R14" s="14"/>
      <c r="S14" s="4"/>
      <c r="T14" s="65">
        <f>SUM(T12:T13)</f>
        <v>1</v>
      </c>
      <c r="U14" s="4">
        <v>0.1</v>
      </c>
      <c r="V14" s="4">
        <f>+U14*T14</f>
        <v>0.1</v>
      </c>
      <c r="W14" s="9"/>
    </row>
    <row r="15" spans="1:23" ht="48" customHeight="1">
      <c r="A15" s="120" t="s">
        <v>31</v>
      </c>
      <c r="B15" s="92" t="s">
        <v>39</v>
      </c>
      <c r="C15" s="92" t="s">
        <v>57</v>
      </c>
      <c r="D15" s="99" t="s">
        <v>82</v>
      </c>
      <c r="E15" s="118" t="s">
        <v>23</v>
      </c>
      <c r="F15" s="90">
        <v>2</v>
      </c>
      <c r="G15" s="102"/>
      <c r="H15" s="102">
        <v>1</v>
      </c>
      <c r="I15" s="102">
        <v>2</v>
      </c>
      <c r="J15" s="35"/>
      <c r="K15" s="123" t="s">
        <v>58</v>
      </c>
      <c r="L15" s="47" t="s">
        <v>32</v>
      </c>
      <c r="M15" s="2">
        <v>0.2</v>
      </c>
      <c r="N15" s="16" t="s">
        <v>35</v>
      </c>
      <c r="O15" s="18">
        <v>0.5</v>
      </c>
      <c r="P15" s="18">
        <v>1</v>
      </c>
      <c r="Q15" s="18"/>
      <c r="R15" s="18"/>
      <c r="S15" s="11">
        <v>1</v>
      </c>
      <c r="T15" s="3">
        <f>+S15*M15</f>
        <v>0.2</v>
      </c>
      <c r="U15" s="68"/>
      <c r="V15" s="68"/>
      <c r="W15" s="66" t="s">
        <v>90</v>
      </c>
    </row>
    <row r="16" spans="1:23" ht="40.5" customHeight="1">
      <c r="A16" s="121"/>
      <c r="B16" s="92"/>
      <c r="C16" s="92"/>
      <c r="D16" s="99"/>
      <c r="E16" s="119"/>
      <c r="F16" s="91"/>
      <c r="G16" s="103"/>
      <c r="H16" s="103"/>
      <c r="I16" s="103"/>
      <c r="J16" s="36"/>
      <c r="K16" s="123"/>
      <c r="L16" s="48" t="s">
        <v>33</v>
      </c>
      <c r="M16" s="2">
        <v>0.7</v>
      </c>
      <c r="N16" s="16" t="s">
        <v>35</v>
      </c>
      <c r="O16" s="18"/>
      <c r="P16" s="18">
        <v>0.5</v>
      </c>
      <c r="Q16" s="18">
        <v>1</v>
      </c>
      <c r="R16" s="18"/>
      <c r="S16" s="11">
        <v>1</v>
      </c>
      <c r="T16" s="3">
        <f>+S16*M16</f>
        <v>0.7</v>
      </c>
      <c r="U16" s="69"/>
      <c r="V16" s="69"/>
      <c r="W16" s="67"/>
    </row>
    <row r="17" spans="1:23" ht="45.75" customHeight="1">
      <c r="A17" s="122"/>
      <c r="B17" s="92"/>
      <c r="C17" s="92"/>
      <c r="D17" s="99"/>
      <c r="E17" s="30" t="s">
        <v>24</v>
      </c>
      <c r="F17" s="29">
        <v>5</v>
      </c>
      <c r="G17" s="37"/>
      <c r="H17" s="37">
        <v>3</v>
      </c>
      <c r="I17" s="37">
        <v>6</v>
      </c>
      <c r="J17" s="37"/>
      <c r="K17" s="123"/>
      <c r="L17" s="48" t="s">
        <v>34</v>
      </c>
      <c r="M17" s="2">
        <v>0.1</v>
      </c>
      <c r="N17" s="17" t="s">
        <v>36</v>
      </c>
      <c r="O17" s="18"/>
      <c r="P17" s="18"/>
      <c r="Q17" s="18"/>
      <c r="R17" s="18">
        <v>1</v>
      </c>
      <c r="S17" s="11">
        <v>1</v>
      </c>
      <c r="T17" s="3">
        <f>+S17*M17</f>
        <v>0.1</v>
      </c>
      <c r="U17" s="28"/>
      <c r="V17" s="28"/>
      <c r="W17" s="70"/>
    </row>
    <row r="18" spans="1:23" ht="39.75" customHeight="1">
      <c r="A18" s="87" t="s">
        <v>11</v>
      </c>
      <c r="B18" s="88"/>
      <c r="C18" s="88"/>
      <c r="D18" s="88"/>
      <c r="E18" s="88"/>
      <c r="F18" s="88"/>
      <c r="G18" s="88"/>
      <c r="H18" s="88"/>
      <c r="I18" s="88"/>
      <c r="J18" s="88"/>
      <c r="K18" s="88"/>
      <c r="L18" s="89"/>
      <c r="M18" s="4">
        <f>SUM(M15:M17)</f>
        <v>0.9999999999999999</v>
      </c>
      <c r="N18" s="7"/>
      <c r="O18" s="14"/>
      <c r="P18" s="14"/>
      <c r="Q18" s="14"/>
      <c r="R18" s="14"/>
      <c r="S18" s="4"/>
      <c r="T18" s="4">
        <f>SUM(T15:T17)</f>
        <v>0.9999999999999999</v>
      </c>
      <c r="U18" s="4">
        <v>0.2</v>
      </c>
      <c r="V18" s="4">
        <f>+U18*T18</f>
        <v>0.19999999999999998</v>
      </c>
      <c r="W18" s="9"/>
    </row>
    <row r="19" spans="1:23" ht="58.5" customHeight="1">
      <c r="A19" s="120" t="s">
        <v>17</v>
      </c>
      <c r="B19" s="118" t="s">
        <v>66</v>
      </c>
      <c r="C19" s="118" t="s">
        <v>75</v>
      </c>
      <c r="D19" s="144" t="s">
        <v>84</v>
      </c>
      <c r="E19" s="62" t="s">
        <v>76</v>
      </c>
      <c r="F19" s="90">
        <v>1</v>
      </c>
      <c r="G19" s="102"/>
      <c r="H19" s="102">
        <v>1</v>
      </c>
      <c r="I19" s="102"/>
      <c r="J19" s="102"/>
      <c r="K19" s="90">
        <v>25</v>
      </c>
      <c r="L19" s="59" t="s">
        <v>77</v>
      </c>
      <c r="M19" s="2">
        <v>0.5</v>
      </c>
      <c r="N19" s="60" t="s">
        <v>35</v>
      </c>
      <c r="O19" s="61">
        <v>1</v>
      </c>
      <c r="P19" s="61"/>
      <c r="Q19" s="61"/>
      <c r="R19" s="61"/>
      <c r="S19" s="11">
        <v>1</v>
      </c>
      <c r="T19" s="3">
        <f>+S19*M19</f>
        <v>0.5</v>
      </c>
      <c r="U19" s="68"/>
      <c r="V19" s="68"/>
      <c r="W19" s="71" t="s">
        <v>91</v>
      </c>
    </row>
    <row r="20" spans="1:23" ht="60" customHeight="1">
      <c r="A20" s="121"/>
      <c r="B20" s="134"/>
      <c r="C20" s="134"/>
      <c r="D20" s="145"/>
      <c r="E20" s="62" t="s">
        <v>83</v>
      </c>
      <c r="F20" s="137"/>
      <c r="G20" s="129"/>
      <c r="H20" s="129"/>
      <c r="I20" s="129"/>
      <c r="J20" s="129"/>
      <c r="K20" s="136"/>
      <c r="L20" s="59" t="s">
        <v>78</v>
      </c>
      <c r="M20" s="2">
        <v>0.5</v>
      </c>
      <c r="N20" s="60" t="s">
        <v>35</v>
      </c>
      <c r="O20" s="61"/>
      <c r="P20" s="61">
        <v>0.5</v>
      </c>
      <c r="Q20" s="61">
        <v>0.5</v>
      </c>
      <c r="R20" s="61"/>
      <c r="S20" s="11">
        <v>1</v>
      </c>
      <c r="T20" s="3">
        <f>+S20*M20</f>
        <v>0.5</v>
      </c>
      <c r="U20" s="69"/>
      <c r="V20" s="69"/>
      <c r="W20" s="72"/>
    </row>
    <row r="21" spans="1:23" ht="25.5" customHeight="1" hidden="1">
      <c r="A21" s="122"/>
      <c r="B21" s="135"/>
      <c r="C21" s="135"/>
      <c r="D21" s="146"/>
      <c r="E21" s="62"/>
      <c r="F21" s="63"/>
      <c r="G21" s="103"/>
      <c r="H21" s="103"/>
      <c r="I21" s="103"/>
      <c r="J21" s="103"/>
      <c r="K21" s="137"/>
      <c r="L21" s="56"/>
      <c r="M21" s="57"/>
      <c r="N21" s="58"/>
      <c r="O21" s="53"/>
      <c r="P21" s="53"/>
      <c r="Q21" s="53"/>
      <c r="R21" s="53"/>
      <c r="S21" s="54"/>
      <c r="T21" s="55">
        <f>+S21*M19</f>
        <v>0</v>
      </c>
      <c r="U21" s="39"/>
      <c r="V21" s="39"/>
      <c r="W21" s="73"/>
    </row>
    <row r="22" spans="1:23" ht="42.75" customHeight="1">
      <c r="A22" s="87" t="s">
        <v>11</v>
      </c>
      <c r="B22" s="88"/>
      <c r="C22" s="88"/>
      <c r="D22" s="88"/>
      <c r="E22" s="88"/>
      <c r="F22" s="88"/>
      <c r="G22" s="88"/>
      <c r="H22" s="88"/>
      <c r="I22" s="88"/>
      <c r="J22" s="88"/>
      <c r="K22" s="88"/>
      <c r="L22" s="89"/>
      <c r="M22" s="4">
        <f>SUM(M19:M20)</f>
        <v>1</v>
      </c>
      <c r="N22" s="7"/>
      <c r="O22" s="14"/>
      <c r="P22" s="14"/>
      <c r="Q22" s="14"/>
      <c r="R22" s="14"/>
      <c r="S22" s="4"/>
      <c r="T22" s="4">
        <f>SUM(T19:T21)</f>
        <v>1</v>
      </c>
      <c r="U22" s="4">
        <v>0.15</v>
      </c>
      <c r="V22" s="4">
        <f>+U22*T22</f>
        <v>0.15</v>
      </c>
      <c r="W22" s="9"/>
    </row>
    <row r="23" spans="1:23" ht="54" customHeight="1">
      <c r="A23" s="124" t="s">
        <v>30</v>
      </c>
      <c r="B23" s="138" t="s">
        <v>40</v>
      </c>
      <c r="C23" s="138" t="s">
        <v>26</v>
      </c>
      <c r="D23" s="140" t="s">
        <v>85</v>
      </c>
      <c r="E23" s="17" t="s">
        <v>48</v>
      </c>
      <c r="F23" s="64">
        <v>5</v>
      </c>
      <c r="G23" s="38">
        <v>5</v>
      </c>
      <c r="H23" s="38">
        <v>7</v>
      </c>
      <c r="I23" s="38"/>
      <c r="J23" s="38"/>
      <c r="K23" s="142" t="s">
        <v>67</v>
      </c>
      <c r="L23" s="49" t="s">
        <v>60</v>
      </c>
      <c r="M23" s="2">
        <v>0.3</v>
      </c>
      <c r="N23" s="17" t="s">
        <v>37</v>
      </c>
      <c r="O23" s="18">
        <v>0.25</v>
      </c>
      <c r="P23" s="18">
        <v>0.5</v>
      </c>
      <c r="Q23" s="18">
        <v>0.75</v>
      </c>
      <c r="R23" s="18">
        <v>1</v>
      </c>
      <c r="S23" s="11">
        <v>1</v>
      </c>
      <c r="T23" s="3">
        <f>+S23*M23</f>
        <v>0.3</v>
      </c>
      <c r="U23" s="68"/>
      <c r="V23" s="68"/>
      <c r="W23" s="66" t="s">
        <v>89</v>
      </c>
    </row>
    <row r="24" spans="1:23" ht="54" customHeight="1">
      <c r="A24" s="125"/>
      <c r="B24" s="139"/>
      <c r="C24" s="139"/>
      <c r="D24" s="141"/>
      <c r="E24" s="17" t="s">
        <v>28</v>
      </c>
      <c r="F24" s="64">
        <v>3</v>
      </c>
      <c r="G24" s="38">
        <v>1</v>
      </c>
      <c r="H24" s="38">
        <v>2</v>
      </c>
      <c r="I24" s="38"/>
      <c r="J24" s="38"/>
      <c r="K24" s="143"/>
      <c r="L24" s="49" t="s">
        <v>61</v>
      </c>
      <c r="M24" s="2">
        <v>0.3</v>
      </c>
      <c r="N24" s="17" t="s">
        <v>37</v>
      </c>
      <c r="O24" s="18">
        <v>0.25</v>
      </c>
      <c r="P24" s="18">
        <v>0.5</v>
      </c>
      <c r="Q24" s="18">
        <v>0.75</v>
      </c>
      <c r="R24" s="18">
        <v>1</v>
      </c>
      <c r="S24" s="11">
        <v>1</v>
      </c>
      <c r="T24" s="3">
        <f>+S24*M24</f>
        <v>0.3</v>
      </c>
      <c r="U24" s="69"/>
      <c r="V24" s="69"/>
      <c r="W24" s="67"/>
    </row>
    <row r="25" spans="1:23" ht="54" customHeight="1">
      <c r="A25" s="125"/>
      <c r="B25" s="139"/>
      <c r="C25" s="139"/>
      <c r="D25" s="141"/>
      <c r="E25" s="17" t="s">
        <v>29</v>
      </c>
      <c r="F25" s="31">
        <v>2</v>
      </c>
      <c r="G25" s="38">
        <v>1</v>
      </c>
      <c r="H25" s="38">
        <v>2</v>
      </c>
      <c r="I25" s="38"/>
      <c r="J25" s="38"/>
      <c r="K25" s="143"/>
      <c r="L25" s="49" t="s">
        <v>27</v>
      </c>
      <c r="M25" s="2">
        <v>0.2</v>
      </c>
      <c r="N25" s="17" t="s">
        <v>37</v>
      </c>
      <c r="O25" s="18">
        <v>0.25</v>
      </c>
      <c r="P25" s="18">
        <v>0.5</v>
      </c>
      <c r="Q25" s="18">
        <v>0.75</v>
      </c>
      <c r="R25" s="18">
        <v>1</v>
      </c>
      <c r="S25" s="11">
        <v>1</v>
      </c>
      <c r="T25" s="3">
        <f>+S25*M25</f>
        <v>0.2</v>
      </c>
      <c r="U25" s="69"/>
      <c r="V25" s="69"/>
      <c r="W25" s="67"/>
    </row>
    <row r="26" spans="1:23" ht="71.25" customHeight="1">
      <c r="A26" s="125"/>
      <c r="B26" s="139"/>
      <c r="C26" s="139"/>
      <c r="D26" s="141"/>
      <c r="E26" s="17" t="s">
        <v>59</v>
      </c>
      <c r="F26" s="31">
        <v>1</v>
      </c>
      <c r="G26" s="38"/>
      <c r="H26" s="38"/>
      <c r="I26" s="38"/>
      <c r="J26" s="38"/>
      <c r="K26" s="143"/>
      <c r="L26" s="49" t="s">
        <v>62</v>
      </c>
      <c r="M26" s="2">
        <v>0.2</v>
      </c>
      <c r="N26" s="17" t="s">
        <v>37</v>
      </c>
      <c r="O26" s="18"/>
      <c r="P26" s="18"/>
      <c r="Q26" s="18"/>
      <c r="R26" s="18">
        <v>1</v>
      </c>
      <c r="S26" s="11"/>
      <c r="T26" s="3">
        <f>+S26*M26</f>
        <v>0</v>
      </c>
      <c r="U26" s="69"/>
      <c r="V26" s="69"/>
      <c r="W26" s="67"/>
    </row>
    <row r="27" spans="1:23" ht="31.5" customHeight="1">
      <c r="A27" s="87" t="s">
        <v>11</v>
      </c>
      <c r="B27" s="88"/>
      <c r="C27" s="88"/>
      <c r="D27" s="88"/>
      <c r="E27" s="88"/>
      <c r="F27" s="88"/>
      <c r="G27" s="88"/>
      <c r="H27" s="88"/>
      <c r="I27" s="88"/>
      <c r="J27" s="88"/>
      <c r="K27" s="88"/>
      <c r="L27" s="89"/>
      <c r="M27" s="4">
        <f>SUM(M23:M26)</f>
        <v>1</v>
      </c>
      <c r="N27" s="7"/>
      <c r="O27" s="14"/>
      <c r="P27" s="14"/>
      <c r="Q27" s="14"/>
      <c r="R27" s="14"/>
      <c r="S27" s="4"/>
      <c r="T27" s="4">
        <f>SUM(T23:T26)</f>
        <v>0.8</v>
      </c>
      <c r="U27" s="4">
        <v>0.15</v>
      </c>
      <c r="V27" s="4">
        <f>+U27*T27</f>
        <v>0.12</v>
      </c>
      <c r="W27" s="9"/>
    </row>
    <row r="28" spans="1:23" ht="39.75" customHeight="1">
      <c r="A28" s="128" t="s">
        <v>31</v>
      </c>
      <c r="B28" s="126" t="s">
        <v>47</v>
      </c>
      <c r="C28" s="126" t="s">
        <v>63</v>
      </c>
      <c r="D28" s="130" t="s">
        <v>86</v>
      </c>
      <c r="E28" s="126" t="s">
        <v>50</v>
      </c>
      <c r="F28" s="127">
        <v>1</v>
      </c>
      <c r="G28" s="131"/>
      <c r="H28" s="131"/>
      <c r="I28" s="131"/>
      <c r="J28" s="131">
        <v>1</v>
      </c>
      <c r="K28" s="127">
        <v>60</v>
      </c>
      <c r="L28" s="50" t="s">
        <v>64</v>
      </c>
      <c r="M28" s="32">
        <v>0.2</v>
      </c>
      <c r="N28" s="16" t="s">
        <v>49</v>
      </c>
      <c r="O28" s="33">
        <v>1</v>
      </c>
      <c r="P28" s="33"/>
      <c r="Q28" s="33"/>
      <c r="R28" s="33"/>
      <c r="S28" s="11">
        <v>1</v>
      </c>
      <c r="T28" s="3">
        <f>+S28*M28</f>
        <v>0.2</v>
      </c>
      <c r="U28" s="39"/>
      <c r="V28" s="39"/>
      <c r="W28" s="66" t="s">
        <v>93</v>
      </c>
    </row>
    <row r="29" spans="1:23" ht="39.75" customHeight="1">
      <c r="A29" s="128"/>
      <c r="B29" s="126"/>
      <c r="C29" s="126"/>
      <c r="D29" s="130"/>
      <c r="E29" s="126"/>
      <c r="F29" s="127"/>
      <c r="G29" s="132"/>
      <c r="H29" s="132"/>
      <c r="I29" s="132"/>
      <c r="J29" s="132"/>
      <c r="K29" s="127"/>
      <c r="L29" s="50" t="s">
        <v>51</v>
      </c>
      <c r="M29" s="32">
        <v>0.3</v>
      </c>
      <c r="N29" s="16"/>
      <c r="O29" s="33"/>
      <c r="P29" s="33">
        <v>1</v>
      </c>
      <c r="Q29" s="33"/>
      <c r="R29" s="33"/>
      <c r="S29" s="11">
        <v>1</v>
      </c>
      <c r="T29" s="3">
        <f>+S29*M29</f>
        <v>0.3</v>
      </c>
      <c r="U29" s="41"/>
      <c r="V29" s="41"/>
      <c r="W29" s="67"/>
    </row>
    <row r="30" spans="1:23" ht="47.25" customHeight="1">
      <c r="A30" s="128"/>
      <c r="B30" s="126"/>
      <c r="C30" s="126"/>
      <c r="D30" s="130"/>
      <c r="E30" s="126"/>
      <c r="F30" s="127"/>
      <c r="G30" s="133"/>
      <c r="H30" s="133"/>
      <c r="I30" s="133"/>
      <c r="J30" s="133"/>
      <c r="K30" s="127"/>
      <c r="L30" s="50" t="s">
        <v>65</v>
      </c>
      <c r="M30" s="32">
        <v>0.5</v>
      </c>
      <c r="N30" s="16" t="s">
        <v>49</v>
      </c>
      <c r="O30" s="33"/>
      <c r="P30" s="33"/>
      <c r="Q30" s="33">
        <v>0.5</v>
      </c>
      <c r="R30" s="33">
        <v>1</v>
      </c>
      <c r="S30" s="11">
        <v>1</v>
      </c>
      <c r="T30" s="3">
        <f>+S30*M30</f>
        <v>0.5</v>
      </c>
      <c r="U30" s="39"/>
      <c r="V30" s="39"/>
      <c r="W30" s="70"/>
    </row>
    <row r="31" spans="1:23" ht="39" customHeight="1">
      <c r="A31" s="87" t="s">
        <v>11</v>
      </c>
      <c r="B31" s="88"/>
      <c r="C31" s="88"/>
      <c r="D31" s="88"/>
      <c r="E31" s="88"/>
      <c r="F31" s="88"/>
      <c r="G31" s="88"/>
      <c r="H31" s="88"/>
      <c r="I31" s="88"/>
      <c r="J31" s="88"/>
      <c r="K31" s="88"/>
      <c r="L31" s="89"/>
      <c r="M31" s="4">
        <f>SUM(M28:M30)</f>
        <v>1</v>
      </c>
      <c r="N31" s="7"/>
      <c r="O31" s="14"/>
      <c r="P31" s="14"/>
      <c r="Q31" s="14"/>
      <c r="R31" s="14"/>
      <c r="S31" s="4"/>
      <c r="T31" s="4">
        <f>SUM(T28:T30)</f>
        <v>1</v>
      </c>
      <c r="U31" s="4">
        <v>0.1</v>
      </c>
      <c r="V31" s="4">
        <f>+U31*T31</f>
        <v>0.1</v>
      </c>
      <c r="W31" s="9"/>
    </row>
    <row r="32" spans="1:23" ht="51">
      <c r="A32" s="106" t="s">
        <v>17</v>
      </c>
      <c r="B32" s="92" t="s">
        <v>22</v>
      </c>
      <c r="C32" s="126" t="s">
        <v>73</v>
      </c>
      <c r="D32" s="130" t="s">
        <v>87</v>
      </c>
      <c r="E32" s="126" t="s">
        <v>74</v>
      </c>
      <c r="F32" s="127">
        <v>1</v>
      </c>
      <c r="G32" s="43"/>
      <c r="H32" s="43"/>
      <c r="I32" s="43"/>
      <c r="J32" s="131">
        <v>1</v>
      </c>
      <c r="K32" s="127">
        <v>10</v>
      </c>
      <c r="L32" s="50" t="s">
        <v>68</v>
      </c>
      <c r="M32" s="32">
        <v>0.2</v>
      </c>
      <c r="N32" s="16" t="s">
        <v>49</v>
      </c>
      <c r="O32" s="33"/>
      <c r="P32" s="33">
        <v>1</v>
      </c>
      <c r="Q32" s="33"/>
      <c r="R32" s="33"/>
      <c r="S32" s="11">
        <v>1</v>
      </c>
      <c r="T32" s="3">
        <f>+S32*M32</f>
        <v>0.2</v>
      </c>
      <c r="U32" s="42"/>
      <c r="V32" s="42"/>
      <c r="W32" s="66" t="s">
        <v>94</v>
      </c>
    </row>
    <row r="33" spans="1:23" ht="39.75" customHeight="1">
      <c r="A33" s="107"/>
      <c r="B33" s="92"/>
      <c r="C33" s="126"/>
      <c r="D33" s="130"/>
      <c r="E33" s="126"/>
      <c r="F33" s="127"/>
      <c r="G33" s="44"/>
      <c r="H33" s="44"/>
      <c r="I33" s="44"/>
      <c r="J33" s="132"/>
      <c r="K33" s="127"/>
      <c r="L33" s="50" t="s">
        <v>70</v>
      </c>
      <c r="M33" s="32">
        <v>0.2</v>
      </c>
      <c r="N33" s="16" t="s">
        <v>49</v>
      </c>
      <c r="O33" s="33"/>
      <c r="P33" s="33">
        <v>1</v>
      </c>
      <c r="Q33" s="33"/>
      <c r="R33" s="33"/>
      <c r="S33" s="11">
        <v>1</v>
      </c>
      <c r="T33" s="3">
        <f>+S33*M33</f>
        <v>0.2</v>
      </c>
      <c r="U33" s="42"/>
      <c r="V33" s="42"/>
      <c r="W33" s="67"/>
    </row>
    <row r="34" spans="1:23" ht="70.5" customHeight="1">
      <c r="A34" s="107"/>
      <c r="B34" s="92"/>
      <c r="C34" s="126"/>
      <c r="D34" s="130"/>
      <c r="E34" s="126"/>
      <c r="F34" s="127"/>
      <c r="G34" s="45"/>
      <c r="H34" s="45"/>
      <c r="I34" s="45"/>
      <c r="J34" s="133"/>
      <c r="K34" s="127"/>
      <c r="L34" s="50" t="s">
        <v>69</v>
      </c>
      <c r="M34" s="32">
        <v>0.6</v>
      </c>
      <c r="N34" s="16" t="s">
        <v>49</v>
      </c>
      <c r="O34" s="33"/>
      <c r="P34" s="33"/>
      <c r="Q34" s="33">
        <v>1</v>
      </c>
      <c r="R34" s="33"/>
      <c r="S34" s="11">
        <v>1</v>
      </c>
      <c r="T34" s="3">
        <f>+S34*M34</f>
        <v>0.6</v>
      </c>
      <c r="U34" s="42"/>
      <c r="V34" s="42"/>
      <c r="W34" s="70"/>
    </row>
    <row r="35" spans="1:23" ht="39" customHeight="1">
      <c r="A35" s="87" t="s">
        <v>11</v>
      </c>
      <c r="B35" s="88"/>
      <c r="C35" s="88"/>
      <c r="D35" s="88"/>
      <c r="E35" s="88"/>
      <c r="F35" s="88"/>
      <c r="G35" s="88"/>
      <c r="H35" s="88"/>
      <c r="I35" s="88"/>
      <c r="J35" s="88"/>
      <c r="K35" s="88"/>
      <c r="L35" s="89"/>
      <c r="M35" s="4">
        <f>SUM(M32:M34)</f>
        <v>1</v>
      </c>
      <c r="N35" s="7"/>
      <c r="O35" s="14"/>
      <c r="P35" s="14"/>
      <c r="Q35" s="14"/>
      <c r="R35" s="14"/>
      <c r="S35" s="4"/>
      <c r="T35" s="4">
        <f>SUM(T32:T34)</f>
        <v>1</v>
      </c>
      <c r="U35" s="4">
        <v>0.1</v>
      </c>
      <c r="V35" s="4">
        <f>+U35*T35</f>
        <v>0.1</v>
      </c>
      <c r="W35" s="9"/>
    </row>
    <row r="36" spans="1:23" ht="33.75" customHeight="1">
      <c r="A36" s="87" t="s">
        <v>9</v>
      </c>
      <c r="B36" s="88"/>
      <c r="C36" s="88"/>
      <c r="D36" s="88"/>
      <c r="E36" s="88"/>
      <c r="F36" s="26"/>
      <c r="G36" s="26"/>
      <c r="H36" s="26"/>
      <c r="I36" s="26"/>
      <c r="J36" s="26"/>
      <c r="K36" s="6">
        <f>+K8+K12+K15+K19+K23+K28</f>
        <v>235</v>
      </c>
      <c r="L36" s="51"/>
      <c r="M36" s="6"/>
      <c r="N36" s="8"/>
      <c r="O36" s="112"/>
      <c r="P36" s="113"/>
      <c r="Q36" s="113"/>
      <c r="R36" s="114"/>
      <c r="S36" s="114"/>
      <c r="T36" s="115"/>
      <c r="U36" s="10">
        <f>+U11+U14+U18+U22+U27+U31+U35</f>
        <v>1</v>
      </c>
      <c r="V36" s="10">
        <f>+V11+V14+V18+V22+V27+V31+V35</f>
        <v>0.97</v>
      </c>
      <c r="W36" s="40"/>
    </row>
    <row r="37" spans="4:11" ht="42.75" customHeight="1">
      <c r="D37" s="22"/>
      <c r="E37" s="23"/>
      <c r="K37" s="24"/>
    </row>
    <row r="38" spans="1:21" ht="34.5" customHeight="1">
      <c r="A38" s="20"/>
      <c r="B38" s="20"/>
      <c r="C38" s="20"/>
      <c r="U38" s="25"/>
    </row>
    <row r="39" ht="15">
      <c r="A39" s="1" t="s">
        <v>38</v>
      </c>
    </row>
    <row r="41" ht="15">
      <c r="K41" s="24"/>
    </row>
  </sheetData>
  <sheetProtection/>
  <mergeCells count="113">
    <mergeCell ref="A19:A21"/>
    <mergeCell ref="B19:B21"/>
    <mergeCell ref="K19:K21"/>
    <mergeCell ref="C23:C26"/>
    <mergeCell ref="B23:B26"/>
    <mergeCell ref="D23:D26"/>
    <mergeCell ref="K23:K26"/>
    <mergeCell ref="U23:U26"/>
    <mergeCell ref="V23:V26"/>
    <mergeCell ref="A22:L22"/>
    <mergeCell ref="J19:J21"/>
    <mergeCell ref="G19:G21"/>
    <mergeCell ref="C19:C21"/>
    <mergeCell ref="D19:D21"/>
    <mergeCell ref="F19:F20"/>
    <mergeCell ref="D28:D30"/>
    <mergeCell ref="A32:A34"/>
    <mergeCell ref="B32:B34"/>
    <mergeCell ref="C32:C34"/>
    <mergeCell ref="D32:D34"/>
    <mergeCell ref="E32:E34"/>
    <mergeCell ref="F32:F34"/>
    <mergeCell ref="K32:K34"/>
    <mergeCell ref="W32:W34"/>
    <mergeCell ref="B28:B30"/>
    <mergeCell ref="C28:C30"/>
    <mergeCell ref="G28:G30"/>
    <mergeCell ref="H28:H30"/>
    <mergeCell ref="I28:I30"/>
    <mergeCell ref="J28:J30"/>
    <mergeCell ref="J32:J34"/>
    <mergeCell ref="A35:L35"/>
    <mergeCell ref="W28:W30"/>
    <mergeCell ref="O36:T36"/>
    <mergeCell ref="A36:E36"/>
    <mergeCell ref="E12:E13"/>
    <mergeCell ref="F12:F13"/>
    <mergeCell ref="K12:K13"/>
    <mergeCell ref="E15:E16"/>
    <mergeCell ref="A14:L14"/>
    <mergeCell ref="A15:A17"/>
    <mergeCell ref="B15:B17"/>
    <mergeCell ref="C15:C17"/>
    <mergeCell ref="D15:D17"/>
    <mergeCell ref="K15:K17"/>
    <mergeCell ref="A31:L31"/>
    <mergeCell ref="A12:A13"/>
    <mergeCell ref="A23:A26"/>
    <mergeCell ref="E28:E30"/>
    <mergeCell ref="F28:F30"/>
    <mergeCell ref="K28:K30"/>
    <mergeCell ref="A27:L27"/>
    <mergeCell ref="A28:A30"/>
    <mergeCell ref="H19:H21"/>
    <mergeCell ref="I19:I21"/>
    <mergeCell ref="W6:W7"/>
    <mergeCell ref="A8:A10"/>
    <mergeCell ref="B8:B10"/>
    <mergeCell ref="C8:C10"/>
    <mergeCell ref="D8:D10"/>
    <mergeCell ref="E8:E10"/>
    <mergeCell ref="F8:F10"/>
    <mergeCell ref="K8:K10"/>
    <mergeCell ref="B6:B7"/>
    <mergeCell ref="N6:N7"/>
    <mergeCell ref="L6:L7"/>
    <mergeCell ref="K6:K7"/>
    <mergeCell ref="W8:W10"/>
    <mergeCell ref="V8:V10"/>
    <mergeCell ref="U8:U10"/>
    <mergeCell ref="A11:L11"/>
    <mergeCell ref="A18:L18"/>
    <mergeCell ref="F15:F16"/>
    <mergeCell ref="B12:B13"/>
    <mergeCell ref="G8:G10"/>
    <mergeCell ref="H8:H10"/>
    <mergeCell ref="I8:I10"/>
    <mergeCell ref="J8:J10"/>
    <mergeCell ref="G6:J6"/>
    <mergeCell ref="C12:C13"/>
    <mergeCell ref="D12:D13"/>
    <mergeCell ref="G12:G13"/>
    <mergeCell ref="H12:H13"/>
    <mergeCell ref="I12:I13"/>
    <mergeCell ref="J12:J13"/>
    <mergeCell ref="H15:H16"/>
    <mergeCell ref="G15:G16"/>
    <mergeCell ref="I15:I16"/>
    <mergeCell ref="A1:V1"/>
    <mergeCell ref="A2:V2"/>
    <mergeCell ref="T6:T7"/>
    <mergeCell ref="A3:V3"/>
    <mergeCell ref="V6:V7"/>
    <mergeCell ref="F6:F7"/>
    <mergeCell ref="E6:E7"/>
    <mergeCell ref="C6:C7"/>
    <mergeCell ref="A4:M4"/>
    <mergeCell ref="M6:M7"/>
    <mergeCell ref="U6:U7"/>
    <mergeCell ref="S6:S7"/>
    <mergeCell ref="D6:D7"/>
    <mergeCell ref="A6:A7"/>
    <mergeCell ref="O6:R6"/>
    <mergeCell ref="W23:W26"/>
    <mergeCell ref="U12:U13"/>
    <mergeCell ref="W12:W13"/>
    <mergeCell ref="U15:U16"/>
    <mergeCell ref="V15:V16"/>
    <mergeCell ref="U19:U20"/>
    <mergeCell ref="V19:V20"/>
    <mergeCell ref="W15:W17"/>
    <mergeCell ref="W19:W21"/>
    <mergeCell ref="V12:V13"/>
  </mergeCells>
  <dataValidations count="1">
    <dataValidation type="textLength" operator="lessThanOrEqual" allowBlank="1" showInputMessage="1" showErrorMessage="1" promptTitle="Número máximo de caracteres" prompt="Esta celda tendrá máximo 400 caracteres" sqref="W1:W7 W11 W14 W18 W22 W27 W31 W35 W37:W65423">
      <formula1>400</formula1>
    </dataValidation>
  </dataValidations>
  <printOptions horizontalCentered="1" verticalCentered="1"/>
  <pageMargins left="0.2362204724409449" right="0.2362204724409449" top="0.7480314960629921" bottom="0.7480314960629921" header="0.31496062992125984" footer="0.31496062992125984"/>
  <pageSetup fitToHeight="0" fitToWidth="1" horizontalDpi="600" verticalDpi="600" orientation="landscape" scale="47" r:id="rId3"/>
  <rowBreaks count="1" manualBreakCount="1">
    <brk id="22" max="255"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Tecnologico De Antioquia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bgiraldo</dc:creator>
  <cp:keywords/>
  <dc:description/>
  <cp:lastModifiedBy>Johana</cp:lastModifiedBy>
  <cp:lastPrinted>2020-02-03T18:38:53Z</cp:lastPrinted>
  <dcterms:created xsi:type="dcterms:W3CDTF">2010-12-21T15:57:45Z</dcterms:created>
  <dcterms:modified xsi:type="dcterms:W3CDTF">2020-03-23T20:16:16Z</dcterms:modified>
  <cp:category/>
  <cp:version/>
  <cp:contentType/>
  <cp:contentStatus/>
</cp:coreProperties>
</file>