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tabRatio="602" activeTab="0"/>
  </bookViews>
  <sheets>
    <sheet name="Formulación" sheetId="1" r:id="rId1"/>
    <sheet name="Hoja2" sheetId="2" r:id="rId2"/>
    <sheet name="Hoja3" sheetId="3" r:id="rId3"/>
  </sheets>
  <definedNames>
    <definedName name="_xlnm.Print_Area" localSheetId="0">'Formulación'!$A$1:$W$41</definedName>
    <definedName name="_xlnm.Print_Titles" localSheetId="0">'Formulación'!$6:$7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</authors>
  <commentList>
    <comment ref="T6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Digite en esta celda el porcentaje de ejecución para cada actividad en valores de 0% a 100%</t>
        </r>
      </text>
    </comment>
    <comment ref="X6" authorId="1">
      <text>
        <r>
          <rPr>
            <b/>
            <sz val="9"/>
            <rFont val="Tahoma"/>
            <family val="0"/>
          </rPr>
          <t>BGIRALDO:</t>
        </r>
        <r>
          <rPr>
            <sz val="9"/>
            <rFont val="Tahoma"/>
            <family val="0"/>
          </rPr>
          <t xml:space="preserve">
En esta celda registre los detalles de la ejecución de la meta, Ejplo: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
</t>
        </r>
      </text>
    </comment>
  </commentList>
</comments>
</file>

<file path=xl/sharedStrings.xml><?xml version="1.0" encoding="utf-8"?>
<sst xmlns="http://schemas.openxmlformats.org/spreadsheetml/2006/main" count="116" uniqueCount="87">
  <si>
    <t>Línea estratégica</t>
  </si>
  <si>
    <t>Objetivo estratégico</t>
  </si>
  <si>
    <t>Línea base 2010</t>
  </si>
  <si>
    <t>Avance físico programado %</t>
  </si>
  <si>
    <t>% ponderación del indicador</t>
  </si>
  <si>
    <t>ejecución Vs ponderación</t>
  </si>
  <si>
    <t>Evidencias de la ejecución del indicador</t>
  </si>
  <si>
    <t>Indicador</t>
  </si>
  <si>
    <t>TECNOLOGICO DE ANTIOQUIA</t>
  </si>
  <si>
    <t>Presupuesto 
  (millones de pesos)</t>
  </si>
  <si>
    <t>TOTAL  PLAN DE ACCIÓN</t>
  </si>
  <si>
    <t>Actividades</t>
  </si>
  <si>
    <t>TOTAL ACUMULADO INDICADOR</t>
  </si>
  <si>
    <t>Ponderacion actividad</t>
  </si>
  <si>
    <t xml:space="preserve">Responsable </t>
  </si>
  <si>
    <t>código</t>
  </si>
  <si>
    <t>% ejecución de la actividad</t>
  </si>
  <si>
    <t>% ejecución del indicador</t>
  </si>
  <si>
    <t>1. APUESTA POR LA CALIDAD Y LA EXCELENCIA</t>
  </si>
  <si>
    <t xml:space="preserve">Proyecto </t>
  </si>
  <si>
    <t>No. De cursos con contenidos académicos multimediales</t>
  </si>
  <si>
    <t xml:space="preserve">Definir con los Decanos las asignaturas </t>
  </si>
  <si>
    <t xml:space="preserve">Definir con los docentes los contenidos </t>
  </si>
  <si>
    <t>Fortalecer las áreas de apoyo a los procesos misionales</t>
  </si>
  <si>
    <t xml:space="preserve">Número de comerciales de televisión </t>
  </si>
  <si>
    <t>Cuñas radiales</t>
  </si>
  <si>
    <t>DEPENDENCIA: COORDINACIÓN DE AYUDAS EDUCATIVAS</t>
  </si>
  <si>
    <t>Emisora TdeA</t>
  </si>
  <si>
    <t>Realizar (2) eventos radiales de impacto para la comunidad con TdeA Radio</t>
  </si>
  <si>
    <t>No de series radiales</t>
  </si>
  <si>
    <t>No. De eventos radiales</t>
  </si>
  <si>
    <t>5. ADMINISTRACIÓN Y GESTIÓN AL SERVICO DE LA ACADEMIA</t>
  </si>
  <si>
    <t xml:space="preserve">3. INTERNACIONALIZACIÓN E INTERACCIÓN CON LOS AGENTES SOCIALES Y COMUNITARIOS </t>
  </si>
  <si>
    <t>Escritura de guiones para los comerciales</t>
  </si>
  <si>
    <t>Realizar la producción de piezas audiovisuales</t>
  </si>
  <si>
    <t>Realizar seguimiento a las piezas audiovisuales</t>
  </si>
  <si>
    <t>Profesional de Ayudas Educativas</t>
  </si>
  <si>
    <t>Profesional de Comunicaciones</t>
  </si>
  <si>
    <t>Profesional de Ayudas Educativas y Contratista de la Emisora</t>
  </si>
  <si>
    <t>FIRMA  - PROFESIONAL DE AYUDAS EDUCATIVAS</t>
  </si>
  <si>
    <t>4. Implementar una estrategia que permita visualizar a la institución y sus servicios</t>
  </si>
  <si>
    <t>7. Mejora la gestión de la comunicación</t>
  </si>
  <si>
    <t>Marzo</t>
  </si>
  <si>
    <t>Junio</t>
  </si>
  <si>
    <t>Septiembre</t>
  </si>
  <si>
    <t>Diciembre</t>
  </si>
  <si>
    <t>Logro de la Meta</t>
  </si>
  <si>
    <t xml:space="preserve">Septiembre </t>
  </si>
  <si>
    <t>Crear un producto audiovisual de impacto que permita visibilizar la imagen del TdeA en medios masivos y escenarios globales</t>
  </si>
  <si>
    <t>No. De programas radiales nuevos</t>
  </si>
  <si>
    <t xml:space="preserve">Profesional de Ayudas </t>
  </si>
  <si>
    <t>Propuesta del programa elaborada</t>
  </si>
  <si>
    <t>Piloto o demo del proyecto a escala</t>
  </si>
  <si>
    <t>PLAN DE ACCION 2018</t>
  </si>
  <si>
    <t>Creación de contenidos Académicos multimediales como apoyo a la virtualidad</t>
  </si>
  <si>
    <t>Capacitación para docentes en herramientas virtuales y multimediales para la enseñanza</t>
  </si>
  <si>
    <t>Número de docentes capacitados</t>
  </si>
  <si>
    <t>Meta 2018</t>
  </si>
  <si>
    <t>Realizar la convocatoria para los cursos de capacitación</t>
  </si>
  <si>
    <t>Realizar las jornadas de capacitación</t>
  </si>
  <si>
    <t xml:space="preserve">Producción de piezas para el plan de mercadeo
(Campañas de Mercadeo y proyección Institucional) </t>
  </si>
  <si>
    <t>60</t>
  </si>
  <si>
    <t>Propuesta escrita del curso</t>
  </si>
  <si>
    <t>Elaborar la propuesta escrita del proyecto para un curso</t>
  </si>
  <si>
    <t>Eventos de la Red de Radio Universitaria</t>
  </si>
  <si>
    <t>Seleccionar y producir 10 nuevos programas para añadirlos a la parrilla de TdeARadio</t>
  </si>
  <si>
    <t>Realizar (6) series radiales en diferentes formatos con tematicas variadas</t>
  </si>
  <si>
    <t>Participar en Uno de los eventos organizados anualmente por la Red de Radio Universitaria de Colombia</t>
  </si>
  <si>
    <t xml:space="preserve">Programa de Televisión o serie web Institucional </t>
  </si>
  <si>
    <t>Elaboración de propuesta  del programa de televisión o serie web</t>
  </si>
  <si>
    <t>Desarrollo del producto</t>
  </si>
  <si>
    <t>030401-2018</t>
  </si>
  <si>
    <t>Apoyar las estrategias y actividades que buscan disminuir los porcentajes de deserción estudiantil</t>
  </si>
  <si>
    <t>Propuesta de curso Acude en radio y televisión</t>
  </si>
  <si>
    <t>010509-2018</t>
  </si>
  <si>
    <t>Señalización Digital TdeA</t>
  </si>
  <si>
    <t>Propuesta para la señalización  digital del TdeA presentada</t>
  </si>
  <si>
    <t>010504-2018</t>
  </si>
  <si>
    <t>010505-2018</t>
  </si>
  <si>
    <t>010506-2018</t>
  </si>
  <si>
    <t>010507-2018</t>
  </si>
  <si>
    <t>010508-2018</t>
  </si>
  <si>
    <t>35</t>
  </si>
  <si>
    <t>Realizar el diagnóstico institucional para la implementación del proyecto</t>
  </si>
  <si>
    <t>Presentar propuesta escrita del proyecto</t>
  </si>
  <si>
    <t>Realizar estudio de mercado para costear el proyecto</t>
  </si>
  <si>
    <t xml:space="preserve">Diseño y producción de Objeto Virtuale de Aprendizaje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</si>
</sst>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9" fontId="5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9" fontId="5" fillId="34" borderId="13" xfId="0" applyNumberFormat="1" applyFont="1" applyFill="1" applyBorder="1" applyAlignment="1">
      <alignment horizontal="center" vertical="center"/>
    </xf>
    <xf numFmtId="9" fontId="5" fillId="35" borderId="10" xfId="0" applyNumberFormat="1" applyFont="1" applyFill="1" applyBorder="1" applyAlignment="1">
      <alignment horizontal="center" vertical="center"/>
    </xf>
    <xf numFmtId="9" fontId="3" fillId="0" borderId="0" xfId="53" applyFont="1" applyAlignment="1">
      <alignment horizontal="center" vertical="center"/>
    </xf>
    <xf numFmtId="9" fontId="4" fillId="36" borderId="10" xfId="53" applyFont="1" applyFill="1" applyBorder="1" applyAlignment="1">
      <alignment horizontal="center" vertical="center" textRotation="90" wrapText="1"/>
    </xf>
    <xf numFmtId="9" fontId="5" fillId="34" borderId="10" xfId="53" applyFont="1" applyFill="1" applyBorder="1" applyAlignment="1">
      <alignment horizontal="center" vertical="center"/>
    </xf>
    <xf numFmtId="9" fontId="0" fillId="0" borderId="0" xfId="53" applyFont="1" applyAlignment="1">
      <alignment vertical="center"/>
    </xf>
    <xf numFmtId="0" fontId="5" fillId="37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9" fontId="5" fillId="0" borderId="10" xfId="53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9" fontId="5" fillId="34" borderId="16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9" fontId="5" fillId="34" borderId="16" xfId="0" applyNumberFormat="1" applyFont="1" applyFill="1" applyBorder="1" applyAlignment="1">
      <alignment horizontal="center" vertical="center"/>
    </xf>
    <xf numFmtId="9" fontId="5" fillId="38" borderId="10" xfId="0" applyNumberFormat="1" applyFont="1" applyFill="1" applyBorder="1" applyAlignment="1">
      <alignment horizontal="center" vertical="center"/>
    </xf>
    <xf numFmtId="9" fontId="5" fillId="38" borderId="10" xfId="0" applyNumberFormat="1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9" fontId="48" fillId="38" borderId="10" xfId="0" applyNumberFormat="1" applyFont="1" applyFill="1" applyBorder="1" applyAlignment="1">
      <alignment horizontal="center" vertical="center"/>
    </xf>
    <xf numFmtId="9" fontId="48" fillId="0" borderId="1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textRotation="90" wrapText="1"/>
    </xf>
    <xf numFmtId="0" fontId="48" fillId="39" borderId="14" xfId="0" applyFont="1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48" fillId="39" borderId="10" xfId="0" applyFont="1" applyFill="1" applyBorder="1" applyAlignment="1">
      <alignment horizontal="center" vertical="center"/>
    </xf>
    <xf numFmtId="0" fontId="49" fillId="39" borderId="10" xfId="0" applyFont="1" applyFill="1" applyBorder="1" applyAlignment="1">
      <alignment horizontal="center" vertical="center"/>
    </xf>
    <xf numFmtId="9" fontId="5" fillId="34" borderId="16" xfId="0" applyNumberFormat="1" applyFont="1" applyFill="1" applyBorder="1" applyAlignment="1">
      <alignment horizontal="center" vertical="center"/>
    </xf>
    <xf numFmtId="9" fontId="48" fillId="38" borderId="10" xfId="0" applyNumberFormat="1" applyFont="1" applyFill="1" applyBorder="1" applyAlignment="1">
      <alignment horizontal="center" vertical="center" wrapText="1"/>
    </xf>
    <xf numFmtId="9" fontId="5" fillId="38" borderId="11" xfId="0" applyNumberFormat="1" applyFont="1" applyFill="1" applyBorder="1" applyAlignment="1">
      <alignment horizontal="center" vertical="center" wrapText="1"/>
    </xf>
    <xf numFmtId="0" fontId="48" fillId="39" borderId="10" xfId="0" applyFont="1" applyFill="1" applyBorder="1" applyAlignment="1">
      <alignment horizontal="center" vertical="center"/>
    </xf>
    <xf numFmtId="9" fontId="5" fillId="0" borderId="10" xfId="0" applyNumberFormat="1" applyFont="1" applyBorder="1" applyAlignment="1">
      <alignment vertical="center"/>
    </xf>
    <xf numFmtId="9" fontId="5" fillId="34" borderId="16" xfId="0" applyNumberFormat="1" applyFont="1" applyFill="1" applyBorder="1" applyAlignment="1">
      <alignment horizontal="center" vertical="center"/>
    </xf>
    <xf numFmtId="9" fontId="5" fillId="34" borderId="16" xfId="0" applyNumberFormat="1" applyFont="1" applyFill="1" applyBorder="1" applyAlignment="1">
      <alignment horizontal="center" vertical="center"/>
    </xf>
    <xf numFmtId="0" fontId="48" fillId="39" borderId="14" xfId="0" applyFont="1" applyFill="1" applyBorder="1" applyAlignment="1">
      <alignment vertical="center"/>
    </xf>
    <xf numFmtId="0" fontId="48" fillId="39" borderId="16" xfId="0" applyFont="1" applyFill="1" applyBorder="1" applyAlignment="1">
      <alignment vertical="center"/>
    </xf>
    <xf numFmtId="0" fontId="48" fillId="39" borderId="17" xfId="0" applyFont="1" applyFill="1" applyBorder="1" applyAlignment="1">
      <alignment vertical="center"/>
    </xf>
    <xf numFmtId="0" fontId="48" fillId="0" borderId="13" xfId="0" applyFont="1" applyBorder="1" applyAlignment="1">
      <alignment horizontal="left" vertical="top" wrapText="1"/>
    </xf>
    <xf numFmtId="0" fontId="48" fillId="38" borderId="13" xfId="0" applyFont="1" applyFill="1" applyBorder="1" applyAlignment="1">
      <alignment vertical="center" wrapText="1"/>
    </xf>
    <xf numFmtId="0" fontId="48" fillId="38" borderId="13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3" fontId="49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38" borderId="14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center" vertical="center" wrapText="1"/>
    </xf>
    <xf numFmtId="49" fontId="48" fillId="10" borderId="10" xfId="0" applyNumberFormat="1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34" borderId="12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9" fontId="5" fillId="34" borderId="12" xfId="0" applyNumberFormat="1" applyFont="1" applyFill="1" applyBorder="1" applyAlignment="1">
      <alignment horizontal="center" vertical="center"/>
    </xf>
    <xf numFmtId="9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8" fillId="38" borderId="10" xfId="0" applyFont="1" applyFill="1" applyBorder="1" applyAlignment="1">
      <alignment horizontal="center" vertical="center" wrapText="1"/>
    </xf>
    <xf numFmtId="9" fontId="5" fillId="38" borderId="10" xfId="0" applyNumberFormat="1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9" fillId="38" borderId="14" xfId="0" applyFont="1" applyFill="1" applyBorder="1" applyAlignment="1">
      <alignment horizontal="center" vertical="center" wrapText="1"/>
    </xf>
    <xf numFmtId="0" fontId="49" fillId="38" borderId="16" xfId="0" applyFont="1" applyFill="1" applyBorder="1" applyAlignment="1">
      <alignment horizontal="center" vertical="center" wrapText="1"/>
    </xf>
    <xf numFmtId="0" fontId="49" fillId="38" borderId="17" xfId="0" applyFont="1" applyFill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horizontal="center" vertical="center" wrapText="1"/>
    </xf>
    <xf numFmtId="49" fontId="5" fillId="38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/>
    </xf>
    <xf numFmtId="0" fontId="5" fillId="39" borderId="16" xfId="0" applyFont="1" applyFill="1" applyBorder="1" applyAlignment="1">
      <alignment horizontal="center" vertical="center"/>
    </xf>
    <xf numFmtId="0" fontId="5" fillId="39" borderId="17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9" fontId="5" fillId="38" borderId="14" xfId="0" applyNumberFormat="1" applyFont="1" applyFill="1" applyBorder="1" applyAlignment="1">
      <alignment horizontal="center" vertical="center"/>
    </xf>
    <xf numFmtId="9" fontId="5" fillId="38" borderId="17" xfId="0" applyNumberFormat="1" applyFont="1" applyFill="1" applyBorder="1" applyAlignment="1">
      <alignment horizontal="center" vertical="center"/>
    </xf>
    <xf numFmtId="9" fontId="5" fillId="34" borderId="14" xfId="0" applyNumberFormat="1" applyFont="1" applyFill="1" applyBorder="1" applyAlignment="1">
      <alignment horizontal="center" vertical="center"/>
    </xf>
    <xf numFmtId="9" fontId="5" fillId="34" borderId="16" xfId="0" applyNumberFormat="1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 wrapText="1"/>
    </xf>
    <xf numFmtId="0" fontId="44" fillId="36" borderId="17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textRotation="90" wrapText="1"/>
    </xf>
    <xf numFmtId="0" fontId="4" fillId="36" borderId="17" xfId="0" applyFont="1" applyFill="1" applyBorder="1" applyAlignment="1">
      <alignment horizontal="center" vertical="center" textRotation="90" wrapText="1"/>
    </xf>
    <xf numFmtId="9" fontId="5" fillId="38" borderId="14" xfId="0" applyNumberFormat="1" applyFont="1" applyFill="1" applyBorder="1" applyAlignment="1">
      <alignment horizontal="center" vertical="center" wrapText="1"/>
    </xf>
    <xf numFmtId="9" fontId="5" fillId="38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9" fillId="36" borderId="14" xfId="0" applyFont="1" applyFill="1" applyBorder="1" applyAlignment="1">
      <alignment horizontal="center" vertical="center" textRotation="90" wrapText="1"/>
    </xf>
    <xf numFmtId="0" fontId="49" fillId="36" borderId="17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49" fontId="2" fillId="36" borderId="14" xfId="0" applyNumberFormat="1" applyFont="1" applyFill="1" applyBorder="1" applyAlignment="1">
      <alignment horizontal="center" vertical="center" wrapText="1"/>
    </xf>
    <xf numFmtId="49" fontId="2" fillId="36" borderId="17" xfId="0" applyNumberFormat="1" applyFont="1" applyFill="1" applyBorder="1" applyAlignment="1">
      <alignment horizontal="center" vertical="center" wrapText="1"/>
    </xf>
    <xf numFmtId="9" fontId="4" fillId="36" borderId="12" xfId="53" applyFont="1" applyFill="1" applyBorder="1" applyAlignment="1">
      <alignment horizontal="center" vertical="center" wrapText="1"/>
    </xf>
    <xf numFmtId="9" fontId="4" fillId="36" borderId="11" xfId="53" applyFont="1" applyFill="1" applyBorder="1" applyAlignment="1">
      <alignment horizontal="center" vertical="center" wrapText="1"/>
    </xf>
    <xf numFmtId="9" fontId="4" fillId="36" borderId="13" xfId="53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10" borderId="14" xfId="0" applyNumberFormat="1" applyFont="1" applyFill="1" applyBorder="1" applyAlignment="1">
      <alignment horizontal="center" vertical="center" wrapText="1"/>
    </xf>
    <xf numFmtId="49" fontId="5" fillId="1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9" fontId="5" fillId="0" borderId="14" xfId="0" applyNumberFormat="1" applyFont="1" applyFill="1" applyBorder="1" applyAlignment="1">
      <alignment horizontal="center" vertical="center"/>
    </xf>
    <xf numFmtId="9" fontId="5" fillId="0" borderId="16" xfId="0" applyNumberFormat="1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49" fontId="48" fillId="10" borderId="14" xfId="0" applyNumberFormat="1" applyFont="1" applyFill="1" applyBorder="1" applyAlignment="1">
      <alignment horizontal="center" vertical="center" wrapText="1"/>
    </xf>
    <xf numFmtId="49" fontId="48" fillId="10" borderId="16" xfId="0" applyNumberFormat="1" applyFont="1" applyFill="1" applyBorder="1" applyAlignment="1">
      <alignment horizontal="center" vertical="center" wrapText="1"/>
    </xf>
    <xf numFmtId="49" fontId="48" fillId="10" borderId="17" xfId="0" applyNumberFormat="1" applyFont="1" applyFill="1" applyBorder="1" applyAlignment="1">
      <alignment horizontal="center" vertical="center" wrapText="1"/>
    </xf>
    <xf numFmtId="0" fontId="48" fillId="38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9" fillId="39" borderId="14" xfId="0" applyFont="1" applyFill="1" applyBorder="1" applyAlignment="1">
      <alignment horizontal="center" vertical="center"/>
    </xf>
    <xf numFmtId="0" fontId="49" fillId="39" borderId="17" xfId="0" applyFont="1" applyFill="1" applyBorder="1" applyAlignment="1">
      <alignment horizontal="center" vertical="center"/>
    </xf>
    <xf numFmtId="0" fontId="48" fillId="39" borderId="14" xfId="0" applyFont="1" applyFill="1" applyBorder="1" applyAlignment="1">
      <alignment horizontal="center" vertical="center"/>
    </xf>
    <xf numFmtId="0" fontId="48" fillId="39" borderId="16" xfId="0" applyFont="1" applyFill="1" applyBorder="1" applyAlignment="1">
      <alignment horizontal="center" vertical="center"/>
    </xf>
    <xf numFmtId="0" fontId="48" fillId="39" borderId="17" xfId="0" applyFont="1" applyFill="1" applyBorder="1" applyAlignment="1">
      <alignment horizontal="center" vertical="center"/>
    </xf>
    <xf numFmtId="0" fontId="48" fillId="38" borderId="16" xfId="0" applyFont="1" applyFill="1" applyBorder="1" applyAlignment="1">
      <alignment horizontal="center" vertical="center"/>
    </xf>
    <xf numFmtId="0" fontId="48" fillId="38" borderId="17" xfId="0" applyFont="1" applyFill="1" applyBorder="1" applyAlignment="1">
      <alignment horizontal="center" vertical="center"/>
    </xf>
    <xf numFmtId="0" fontId="48" fillId="38" borderId="14" xfId="0" applyFont="1" applyFill="1" applyBorder="1" applyAlignment="1">
      <alignment horizontal="center" vertical="center" wrapText="1"/>
    </xf>
    <xf numFmtId="0" fontId="48" fillId="38" borderId="16" xfId="0" applyFont="1" applyFill="1" applyBorder="1" applyAlignment="1">
      <alignment horizontal="center" vertical="center" wrapText="1"/>
    </xf>
    <xf numFmtId="0" fontId="48" fillId="38" borderId="17" xfId="0" applyFont="1" applyFill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9" fontId="5" fillId="0" borderId="14" xfId="53" applyFont="1" applyBorder="1" applyAlignment="1">
      <alignment horizontal="center" vertical="center"/>
    </xf>
    <xf numFmtId="9" fontId="5" fillId="0" borderId="17" xfId="53" applyFont="1" applyBorder="1" applyAlignment="1">
      <alignment horizontal="center" vertical="center"/>
    </xf>
    <xf numFmtId="9" fontId="5" fillId="35" borderId="14" xfId="0" applyNumberFormat="1" applyFont="1" applyFill="1" applyBorder="1" applyAlignment="1">
      <alignment horizontal="center" vertical="center"/>
    </xf>
    <xf numFmtId="9" fontId="5" fillId="35" borderId="17" xfId="0" applyNumberFormat="1" applyFont="1" applyFill="1" applyBorder="1" applyAlignment="1">
      <alignment horizontal="center" vertical="center"/>
    </xf>
    <xf numFmtId="9" fontId="5" fillId="33" borderId="14" xfId="0" applyNumberFormat="1" applyFont="1" applyFill="1" applyBorder="1" applyAlignment="1">
      <alignment horizontal="center" vertical="center"/>
    </xf>
    <xf numFmtId="9" fontId="5" fillId="33" borderId="17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pane xSplit="12" ySplit="7" topLeftCell="M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M10" sqref="M10"/>
    </sheetView>
  </sheetViews>
  <sheetFormatPr defaultColWidth="11.421875" defaultRowHeight="15"/>
  <cols>
    <col min="1" max="1" width="16.140625" style="1" customWidth="1"/>
    <col min="2" max="2" width="16.00390625" style="1" customWidth="1"/>
    <col min="3" max="3" width="21.8515625" style="1" customWidth="1"/>
    <col min="4" max="4" width="10.8515625" style="20" customWidth="1"/>
    <col min="5" max="5" width="18.57421875" style="1" customWidth="1"/>
    <col min="6" max="6" width="5.28125" style="1" hidden="1" customWidth="1"/>
    <col min="7" max="7" width="6.00390625" style="29" customWidth="1"/>
    <col min="8" max="11" width="6.00390625" style="29" hidden="1" customWidth="1"/>
    <col min="12" max="12" width="6.8515625" style="1" customWidth="1"/>
    <col min="13" max="13" width="23.00390625" style="60" customWidth="1"/>
    <col min="14" max="14" width="8.140625" style="1" customWidth="1"/>
    <col min="15" max="15" width="20.57421875" style="1" customWidth="1"/>
    <col min="16" max="18" width="6.140625" style="16" customWidth="1"/>
    <col min="19" max="19" width="6.421875" style="16" customWidth="1"/>
    <col min="20" max="20" width="7.8515625" style="1" customWidth="1"/>
    <col min="21" max="22" width="7.00390625" style="1" customWidth="1"/>
    <col min="23" max="23" width="6.421875" style="1" customWidth="1"/>
    <col min="24" max="24" width="57.57421875" style="1" customWidth="1"/>
    <col min="25" max="25" width="11.8515625" style="1" bestFit="1" customWidth="1"/>
    <col min="26" max="26" width="12.421875" style="1" bestFit="1" customWidth="1"/>
    <col min="27" max="16384" width="11.421875" style="1" customWidth="1"/>
  </cols>
  <sheetData>
    <row r="1" spans="1:24" ht="18.75">
      <c r="A1" s="111" t="s">
        <v>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22"/>
    </row>
    <row r="2" spans="1:24" ht="18.75">
      <c r="A2" s="111" t="s">
        <v>53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22"/>
    </row>
    <row r="3" spans="1:24" ht="18.7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22"/>
    </row>
    <row r="4" spans="1:24" ht="18.75">
      <c r="A4" s="114" t="s">
        <v>26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6"/>
      <c r="P4" s="13"/>
      <c r="Q4" s="13"/>
      <c r="R4" s="13"/>
      <c r="S4" s="13"/>
      <c r="T4" s="6"/>
      <c r="U4" s="6"/>
      <c r="V4" s="6"/>
      <c r="W4" s="6"/>
      <c r="X4" s="6"/>
    </row>
    <row r="5" ht="15"/>
    <row r="6" spans="1:24" ht="26.25" customHeight="1">
      <c r="A6" s="103" t="s">
        <v>0</v>
      </c>
      <c r="B6" s="103" t="s">
        <v>1</v>
      </c>
      <c r="C6" s="103" t="s">
        <v>19</v>
      </c>
      <c r="D6" s="115" t="s">
        <v>15</v>
      </c>
      <c r="E6" s="103" t="s">
        <v>7</v>
      </c>
      <c r="F6" s="107" t="s">
        <v>2</v>
      </c>
      <c r="G6" s="112" t="s">
        <v>57</v>
      </c>
      <c r="H6" s="94" t="s">
        <v>46</v>
      </c>
      <c r="I6" s="95"/>
      <c r="J6" s="95"/>
      <c r="K6" s="96"/>
      <c r="L6" s="107" t="s">
        <v>9</v>
      </c>
      <c r="M6" s="105" t="s">
        <v>11</v>
      </c>
      <c r="N6" s="107" t="s">
        <v>13</v>
      </c>
      <c r="O6" s="103" t="s">
        <v>14</v>
      </c>
      <c r="P6" s="117" t="s">
        <v>3</v>
      </c>
      <c r="Q6" s="118"/>
      <c r="R6" s="118"/>
      <c r="S6" s="119"/>
      <c r="T6" s="107" t="s">
        <v>16</v>
      </c>
      <c r="U6" s="107" t="s">
        <v>17</v>
      </c>
      <c r="V6" s="107" t="s">
        <v>4</v>
      </c>
      <c r="W6" s="107" t="s">
        <v>5</v>
      </c>
      <c r="X6" s="97" t="s">
        <v>6</v>
      </c>
    </row>
    <row r="7" spans="1:24" ht="59.25" customHeight="1">
      <c r="A7" s="104"/>
      <c r="B7" s="104"/>
      <c r="C7" s="104"/>
      <c r="D7" s="116"/>
      <c r="E7" s="104"/>
      <c r="F7" s="108"/>
      <c r="G7" s="113"/>
      <c r="H7" s="38" t="s">
        <v>42</v>
      </c>
      <c r="I7" s="38" t="s">
        <v>43</v>
      </c>
      <c r="J7" s="38" t="s">
        <v>44</v>
      </c>
      <c r="K7" s="38" t="s">
        <v>45</v>
      </c>
      <c r="L7" s="108"/>
      <c r="M7" s="106"/>
      <c r="N7" s="108"/>
      <c r="O7" s="104"/>
      <c r="P7" s="14" t="s">
        <v>42</v>
      </c>
      <c r="Q7" s="14" t="s">
        <v>43</v>
      </c>
      <c r="R7" s="14" t="s">
        <v>47</v>
      </c>
      <c r="S7" s="14" t="s">
        <v>45</v>
      </c>
      <c r="T7" s="108"/>
      <c r="U7" s="108"/>
      <c r="V7" s="108"/>
      <c r="W7" s="108"/>
      <c r="X7" s="98"/>
    </row>
    <row r="8" spans="1:24" ht="36" customHeight="1">
      <c r="A8" s="61" t="s">
        <v>18</v>
      </c>
      <c r="B8" s="63" t="s">
        <v>23</v>
      </c>
      <c r="C8" s="63" t="s">
        <v>54</v>
      </c>
      <c r="D8" s="86" t="s">
        <v>77</v>
      </c>
      <c r="E8" s="63" t="s">
        <v>20</v>
      </c>
      <c r="F8" s="99">
        <v>0.15</v>
      </c>
      <c r="G8" s="80">
        <v>6</v>
      </c>
      <c r="H8" s="91"/>
      <c r="I8" s="91"/>
      <c r="J8" s="91"/>
      <c r="K8" s="91"/>
      <c r="L8" s="80">
        <v>25</v>
      </c>
      <c r="M8" s="53" t="s">
        <v>21</v>
      </c>
      <c r="N8" s="2">
        <v>0.15</v>
      </c>
      <c r="O8" s="17" t="s">
        <v>36</v>
      </c>
      <c r="P8" s="19">
        <v>1</v>
      </c>
      <c r="Q8" s="19"/>
      <c r="R8" s="19"/>
      <c r="S8" s="19"/>
      <c r="T8" s="12"/>
      <c r="U8" s="3">
        <f>+T8*N8</f>
        <v>0</v>
      </c>
      <c r="V8" s="101"/>
      <c r="W8" s="101"/>
      <c r="X8" s="67"/>
    </row>
    <row r="9" spans="1:24" ht="29.25" customHeight="1">
      <c r="A9" s="62"/>
      <c r="B9" s="63"/>
      <c r="C9" s="63"/>
      <c r="D9" s="86"/>
      <c r="E9" s="63"/>
      <c r="F9" s="100"/>
      <c r="G9" s="80"/>
      <c r="H9" s="92"/>
      <c r="I9" s="92"/>
      <c r="J9" s="92"/>
      <c r="K9" s="92"/>
      <c r="L9" s="80"/>
      <c r="M9" s="53" t="s">
        <v>22</v>
      </c>
      <c r="N9" s="2">
        <v>0.15</v>
      </c>
      <c r="O9" s="17" t="s">
        <v>36</v>
      </c>
      <c r="P9" s="19">
        <v>1</v>
      </c>
      <c r="Q9" s="19"/>
      <c r="R9" s="19"/>
      <c r="S9" s="19"/>
      <c r="T9" s="12"/>
      <c r="U9" s="3">
        <f>+T9*N9</f>
        <v>0</v>
      </c>
      <c r="V9" s="102"/>
      <c r="W9" s="102"/>
      <c r="X9" s="68"/>
    </row>
    <row r="10" spans="1:24" ht="60" customHeight="1">
      <c r="A10" s="62"/>
      <c r="B10" s="63"/>
      <c r="C10" s="63"/>
      <c r="D10" s="86"/>
      <c r="E10" s="63"/>
      <c r="F10" s="31"/>
      <c r="G10" s="80"/>
      <c r="H10" s="93"/>
      <c r="I10" s="93"/>
      <c r="J10" s="93"/>
      <c r="K10" s="93"/>
      <c r="L10" s="80"/>
      <c r="M10" s="53" t="s">
        <v>86</v>
      </c>
      <c r="N10" s="2">
        <v>0.7</v>
      </c>
      <c r="O10" s="17" t="s">
        <v>36</v>
      </c>
      <c r="P10" s="19"/>
      <c r="Q10" s="19">
        <v>0.25</v>
      </c>
      <c r="R10" s="19">
        <v>0.5</v>
      </c>
      <c r="S10" s="19">
        <v>1</v>
      </c>
      <c r="T10" s="12"/>
      <c r="U10" s="3">
        <f>+T10*N10</f>
        <v>0</v>
      </c>
      <c r="V10" s="27"/>
      <c r="W10" s="27"/>
      <c r="X10" s="68"/>
    </row>
    <row r="11" spans="1:24" ht="42" customHeight="1">
      <c r="A11" s="70" t="s">
        <v>12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2"/>
      <c r="N11" s="4">
        <f>SUM(N8:N10)</f>
        <v>1</v>
      </c>
      <c r="O11" s="8"/>
      <c r="P11" s="15"/>
      <c r="Q11" s="15"/>
      <c r="R11" s="15"/>
      <c r="S11" s="15"/>
      <c r="T11" s="4"/>
      <c r="U11" s="4">
        <f>SUM(U8:U10)</f>
        <v>0</v>
      </c>
      <c r="V11" s="4">
        <v>0.2</v>
      </c>
      <c r="W11" s="4">
        <f>+V11*U11</f>
        <v>0</v>
      </c>
      <c r="X11" s="10"/>
    </row>
    <row r="12" spans="1:24" ht="39.75" customHeight="1">
      <c r="A12" s="83" t="s">
        <v>18</v>
      </c>
      <c r="B12" s="63" t="s">
        <v>23</v>
      </c>
      <c r="C12" s="63" t="s">
        <v>55</v>
      </c>
      <c r="D12" s="86" t="s">
        <v>78</v>
      </c>
      <c r="E12" s="77" t="s">
        <v>56</v>
      </c>
      <c r="F12" s="78"/>
      <c r="G12" s="79">
        <v>50</v>
      </c>
      <c r="H12" s="135"/>
      <c r="I12" s="135"/>
      <c r="J12" s="135"/>
      <c r="K12" s="135"/>
      <c r="L12" s="80">
        <v>10</v>
      </c>
      <c r="M12" s="54" t="s">
        <v>58</v>
      </c>
      <c r="N12" s="2">
        <v>0.2</v>
      </c>
      <c r="O12" s="17" t="s">
        <v>36</v>
      </c>
      <c r="P12" s="19">
        <v>1</v>
      </c>
      <c r="Q12" s="19"/>
      <c r="R12" s="19"/>
      <c r="S12" s="19"/>
      <c r="T12" s="12"/>
      <c r="U12" s="3">
        <f>+T12*N12</f>
        <v>0</v>
      </c>
      <c r="V12" s="101"/>
      <c r="W12" s="101"/>
      <c r="X12" s="67"/>
    </row>
    <row r="13" spans="1:24" ht="66" customHeight="1">
      <c r="A13" s="84"/>
      <c r="B13" s="63"/>
      <c r="C13" s="63"/>
      <c r="D13" s="86"/>
      <c r="E13" s="63"/>
      <c r="F13" s="78"/>
      <c r="G13" s="79"/>
      <c r="H13" s="136"/>
      <c r="I13" s="136"/>
      <c r="J13" s="136"/>
      <c r="K13" s="136"/>
      <c r="L13" s="80"/>
      <c r="M13" s="55" t="s">
        <v>59</v>
      </c>
      <c r="N13" s="2">
        <v>0.8</v>
      </c>
      <c r="O13" s="17" t="s">
        <v>36</v>
      </c>
      <c r="P13" s="19"/>
      <c r="Q13" s="19">
        <v>0.5</v>
      </c>
      <c r="R13" s="19"/>
      <c r="S13" s="19">
        <v>1</v>
      </c>
      <c r="T13" s="12"/>
      <c r="U13" s="3">
        <f>+T13*N13</f>
        <v>0</v>
      </c>
      <c r="V13" s="102"/>
      <c r="W13" s="102"/>
      <c r="X13" s="68"/>
    </row>
    <row r="14" spans="1:24" ht="42.75" customHeight="1">
      <c r="A14" s="70" t="s">
        <v>12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2"/>
      <c r="N14" s="4">
        <f>SUM(N12:N13)</f>
        <v>1</v>
      </c>
      <c r="O14" s="8"/>
      <c r="P14" s="15"/>
      <c r="Q14" s="15"/>
      <c r="R14" s="15"/>
      <c r="S14" s="15"/>
      <c r="T14" s="4"/>
      <c r="U14" s="4">
        <f>SUM(U12:U13)</f>
        <v>0</v>
      </c>
      <c r="V14" s="4">
        <v>0.1</v>
      </c>
      <c r="W14" s="4">
        <f>+V14*U14</f>
        <v>0</v>
      </c>
      <c r="X14" s="10"/>
    </row>
    <row r="15" spans="1:24" ht="48" customHeight="1">
      <c r="A15" s="83" t="s">
        <v>32</v>
      </c>
      <c r="B15" s="63" t="s">
        <v>40</v>
      </c>
      <c r="C15" s="63" t="s">
        <v>60</v>
      </c>
      <c r="D15" s="86" t="s">
        <v>71</v>
      </c>
      <c r="E15" s="81" t="s">
        <v>24</v>
      </c>
      <c r="F15" s="78"/>
      <c r="G15" s="133">
        <v>2</v>
      </c>
      <c r="H15" s="137"/>
      <c r="I15" s="137"/>
      <c r="J15" s="39"/>
      <c r="K15" s="39"/>
      <c r="L15" s="87" t="s">
        <v>61</v>
      </c>
      <c r="M15" s="54" t="s">
        <v>33</v>
      </c>
      <c r="N15" s="2">
        <v>0.2</v>
      </c>
      <c r="O15" s="17" t="s">
        <v>36</v>
      </c>
      <c r="P15" s="19">
        <v>0.5</v>
      </c>
      <c r="Q15" s="19">
        <v>1</v>
      </c>
      <c r="R15" s="19"/>
      <c r="S15" s="19"/>
      <c r="T15" s="12"/>
      <c r="U15" s="3">
        <f>+T15*N15</f>
        <v>0</v>
      </c>
      <c r="V15" s="101"/>
      <c r="W15" s="101"/>
      <c r="X15" s="67"/>
    </row>
    <row r="16" spans="1:24" ht="40.5" customHeight="1">
      <c r="A16" s="84"/>
      <c r="B16" s="63"/>
      <c r="C16" s="63"/>
      <c r="D16" s="86"/>
      <c r="E16" s="82"/>
      <c r="F16" s="78"/>
      <c r="G16" s="134"/>
      <c r="H16" s="139"/>
      <c r="I16" s="139"/>
      <c r="J16" s="40"/>
      <c r="K16" s="40"/>
      <c r="L16" s="87"/>
      <c r="M16" s="55" t="s">
        <v>34</v>
      </c>
      <c r="N16" s="2">
        <v>0.7</v>
      </c>
      <c r="O16" s="17" t="s">
        <v>36</v>
      </c>
      <c r="P16" s="19"/>
      <c r="Q16" s="19">
        <v>0.5</v>
      </c>
      <c r="R16" s="19">
        <v>1</v>
      </c>
      <c r="S16" s="19"/>
      <c r="T16" s="12"/>
      <c r="U16" s="3">
        <f>+T16*N16</f>
        <v>0</v>
      </c>
      <c r="V16" s="102"/>
      <c r="W16" s="102"/>
      <c r="X16" s="68"/>
    </row>
    <row r="17" spans="1:24" ht="45.75" customHeight="1">
      <c r="A17" s="85"/>
      <c r="B17" s="63"/>
      <c r="C17" s="63"/>
      <c r="D17" s="86"/>
      <c r="E17" s="34" t="s">
        <v>25</v>
      </c>
      <c r="F17" s="32"/>
      <c r="G17" s="33">
        <v>5</v>
      </c>
      <c r="H17" s="41"/>
      <c r="I17" s="41"/>
      <c r="J17" s="41"/>
      <c r="K17" s="41"/>
      <c r="L17" s="87"/>
      <c r="M17" s="55" t="s">
        <v>35</v>
      </c>
      <c r="N17" s="2">
        <v>0.1</v>
      </c>
      <c r="O17" s="18" t="s">
        <v>37</v>
      </c>
      <c r="P17" s="19"/>
      <c r="Q17" s="19"/>
      <c r="R17" s="19"/>
      <c r="S17" s="19">
        <v>1</v>
      </c>
      <c r="T17" s="12"/>
      <c r="U17" s="3">
        <f>+T17*N17</f>
        <v>0</v>
      </c>
      <c r="V17" s="30"/>
      <c r="W17" s="30"/>
      <c r="X17" s="69"/>
    </row>
    <row r="18" spans="1:24" ht="39.75" customHeight="1">
      <c r="A18" s="70" t="s">
        <v>12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2"/>
      <c r="N18" s="4">
        <f>SUM(N15:N17)</f>
        <v>0.9999999999999999</v>
      </c>
      <c r="O18" s="8"/>
      <c r="P18" s="15"/>
      <c r="Q18" s="15"/>
      <c r="R18" s="15"/>
      <c r="S18" s="15"/>
      <c r="T18" s="4"/>
      <c r="U18" s="4">
        <f>SUM(U15:U17)</f>
        <v>0</v>
      </c>
      <c r="V18" s="4">
        <v>0.2</v>
      </c>
      <c r="W18" s="4">
        <f>+V18*U18</f>
        <v>0</v>
      </c>
      <c r="X18" s="10"/>
    </row>
    <row r="19" spans="1:24" ht="58.5" customHeight="1">
      <c r="A19" s="83" t="s">
        <v>18</v>
      </c>
      <c r="B19" s="81" t="s">
        <v>72</v>
      </c>
      <c r="C19" s="81" t="s">
        <v>73</v>
      </c>
      <c r="D19" s="130" t="s">
        <v>79</v>
      </c>
      <c r="E19" s="81" t="s">
        <v>62</v>
      </c>
      <c r="F19" s="109"/>
      <c r="G19" s="133">
        <v>1</v>
      </c>
      <c r="H19" s="137"/>
      <c r="I19" s="137"/>
      <c r="J19" s="137"/>
      <c r="K19" s="137"/>
      <c r="L19" s="133">
        <v>20</v>
      </c>
      <c r="M19" s="142" t="s">
        <v>63</v>
      </c>
      <c r="N19" s="145">
        <v>1</v>
      </c>
      <c r="O19" s="148" t="s">
        <v>36</v>
      </c>
      <c r="P19" s="151"/>
      <c r="Q19" s="151">
        <v>1</v>
      </c>
      <c r="R19" s="151"/>
      <c r="S19" s="151"/>
      <c r="T19" s="153"/>
      <c r="U19" s="155">
        <v>0</v>
      </c>
      <c r="V19" s="101"/>
      <c r="W19" s="101"/>
      <c r="X19" s="157"/>
    </row>
    <row r="20" spans="1:24" ht="60" customHeight="1">
      <c r="A20" s="84"/>
      <c r="B20" s="128"/>
      <c r="C20" s="128"/>
      <c r="D20" s="131"/>
      <c r="E20" s="128"/>
      <c r="F20" s="110"/>
      <c r="G20" s="140"/>
      <c r="H20" s="138"/>
      <c r="I20" s="138"/>
      <c r="J20" s="138"/>
      <c r="K20" s="138"/>
      <c r="L20" s="140"/>
      <c r="M20" s="143"/>
      <c r="N20" s="146"/>
      <c r="O20" s="149"/>
      <c r="P20" s="152"/>
      <c r="Q20" s="152"/>
      <c r="R20" s="152"/>
      <c r="S20" s="152"/>
      <c r="T20" s="154"/>
      <c r="U20" s="156"/>
      <c r="V20" s="102"/>
      <c r="W20" s="102"/>
      <c r="X20" s="158"/>
    </row>
    <row r="21" spans="1:24" ht="25.5" customHeight="1" hidden="1">
      <c r="A21" s="85"/>
      <c r="B21" s="129"/>
      <c r="C21" s="129"/>
      <c r="D21" s="132"/>
      <c r="E21" s="129"/>
      <c r="F21" s="45"/>
      <c r="G21" s="141"/>
      <c r="H21" s="139"/>
      <c r="I21" s="139"/>
      <c r="J21" s="139"/>
      <c r="K21" s="139"/>
      <c r="L21" s="141"/>
      <c r="M21" s="144"/>
      <c r="N21" s="147"/>
      <c r="O21" s="150"/>
      <c r="P21" s="19"/>
      <c r="Q21" s="19"/>
      <c r="R21" s="19"/>
      <c r="S21" s="19"/>
      <c r="T21" s="12"/>
      <c r="U21" s="3">
        <f>+T21*N19</f>
        <v>0</v>
      </c>
      <c r="V21" s="43"/>
      <c r="W21" s="43"/>
      <c r="X21" s="159"/>
    </row>
    <row r="22" spans="1:24" ht="42.75" customHeight="1">
      <c r="A22" s="70" t="s">
        <v>12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2"/>
      <c r="N22" s="4">
        <f>SUM(N19:N20)</f>
        <v>1</v>
      </c>
      <c r="O22" s="8"/>
      <c r="P22" s="15"/>
      <c r="Q22" s="15"/>
      <c r="R22" s="15"/>
      <c r="S22" s="15"/>
      <c r="T22" s="4"/>
      <c r="U22" s="4">
        <f>SUM(U19:U21)</f>
        <v>0</v>
      </c>
      <c r="V22" s="4">
        <v>0.15</v>
      </c>
      <c r="W22" s="4">
        <f>+V22*U22</f>
        <v>0</v>
      </c>
      <c r="X22" s="10"/>
    </row>
    <row r="23" spans="1:24" ht="54" customHeight="1">
      <c r="A23" s="88" t="s">
        <v>31</v>
      </c>
      <c r="B23" s="120" t="s">
        <v>41</v>
      </c>
      <c r="C23" s="120" t="s">
        <v>27</v>
      </c>
      <c r="D23" s="122" t="s">
        <v>80</v>
      </c>
      <c r="E23" s="18" t="s">
        <v>49</v>
      </c>
      <c r="F23" s="126"/>
      <c r="G23" s="35">
        <v>5</v>
      </c>
      <c r="H23" s="42"/>
      <c r="I23" s="42"/>
      <c r="J23" s="42"/>
      <c r="K23" s="42"/>
      <c r="L23" s="124" t="s">
        <v>82</v>
      </c>
      <c r="M23" s="56" t="s">
        <v>65</v>
      </c>
      <c r="N23" s="2">
        <v>0.3</v>
      </c>
      <c r="O23" s="18" t="s">
        <v>38</v>
      </c>
      <c r="P23" s="19">
        <v>0.25</v>
      </c>
      <c r="Q23" s="19">
        <v>0.5</v>
      </c>
      <c r="R23" s="19">
        <v>0.75</v>
      </c>
      <c r="S23" s="19">
        <v>1</v>
      </c>
      <c r="T23" s="12"/>
      <c r="U23" s="3">
        <f>+T23*N23</f>
        <v>0</v>
      </c>
      <c r="V23" s="101"/>
      <c r="W23" s="101"/>
      <c r="X23" s="67"/>
    </row>
    <row r="24" spans="1:24" ht="54" customHeight="1">
      <c r="A24" s="89"/>
      <c r="B24" s="121"/>
      <c r="C24" s="121"/>
      <c r="D24" s="123"/>
      <c r="E24" s="18" t="s">
        <v>29</v>
      </c>
      <c r="F24" s="127"/>
      <c r="G24" s="35">
        <v>3</v>
      </c>
      <c r="H24" s="42"/>
      <c r="I24" s="42"/>
      <c r="J24" s="42"/>
      <c r="K24" s="42"/>
      <c r="L24" s="125"/>
      <c r="M24" s="56" t="s">
        <v>66</v>
      </c>
      <c r="N24" s="2">
        <v>0.3</v>
      </c>
      <c r="O24" s="18" t="s">
        <v>38</v>
      </c>
      <c r="P24" s="19">
        <v>0.25</v>
      </c>
      <c r="Q24" s="19">
        <v>0.5</v>
      </c>
      <c r="R24" s="19">
        <v>0.75</v>
      </c>
      <c r="S24" s="19">
        <v>1</v>
      </c>
      <c r="T24" s="12"/>
      <c r="U24" s="3">
        <f>+T24*N24</f>
        <v>0</v>
      </c>
      <c r="V24" s="102"/>
      <c r="W24" s="102"/>
      <c r="X24" s="68"/>
    </row>
    <row r="25" spans="1:24" ht="54" customHeight="1">
      <c r="A25" s="89"/>
      <c r="B25" s="121"/>
      <c r="C25" s="121"/>
      <c r="D25" s="123"/>
      <c r="E25" s="18" t="s">
        <v>30</v>
      </c>
      <c r="F25" s="127"/>
      <c r="G25" s="35">
        <v>2</v>
      </c>
      <c r="H25" s="42"/>
      <c r="I25" s="42"/>
      <c r="J25" s="42"/>
      <c r="K25" s="42"/>
      <c r="L25" s="125"/>
      <c r="M25" s="56" t="s">
        <v>28</v>
      </c>
      <c r="N25" s="2">
        <v>0.2</v>
      </c>
      <c r="O25" s="18" t="s">
        <v>38</v>
      </c>
      <c r="P25" s="19">
        <v>0.25</v>
      </c>
      <c r="Q25" s="19">
        <v>0.5</v>
      </c>
      <c r="R25" s="19">
        <v>0.75</v>
      </c>
      <c r="S25" s="19">
        <v>1</v>
      </c>
      <c r="T25" s="12"/>
      <c r="U25" s="3">
        <f>+T25*N25</f>
        <v>0</v>
      </c>
      <c r="V25" s="102"/>
      <c r="W25" s="102"/>
      <c r="X25" s="68"/>
    </row>
    <row r="26" spans="1:24" ht="71.25" customHeight="1">
      <c r="A26" s="89"/>
      <c r="B26" s="121"/>
      <c r="C26" s="121"/>
      <c r="D26" s="123"/>
      <c r="E26" s="18" t="s">
        <v>64</v>
      </c>
      <c r="F26" s="127"/>
      <c r="G26" s="35">
        <v>1</v>
      </c>
      <c r="H26" s="42"/>
      <c r="I26" s="42"/>
      <c r="J26" s="42"/>
      <c r="K26" s="42"/>
      <c r="L26" s="125"/>
      <c r="M26" s="56" t="s">
        <v>67</v>
      </c>
      <c r="N26" s="2">
        <v>0.2</v>
      </c>
      <c r="O26" s="18" t="s">
        <v>38</v>
      </c>
      <c r="P26" s="19"/>
      <c r="Q26" s="19"/>
      <c r="R26" s="19"/>
      <c r="S26" s="19">
        <v>1</v>
      </c>
      <c r="T26" s="12"/>
      <c r="U26" s="3">
        <f>+T26*N26</f>
        <v>0</v>
      </c>
      <c r="V26" s="102"/>
      <c r="W26" s="102"/>
      <c r="X26" s="68"/>
    </row>
    <row r="27" spans="1:24" ht="31.5" customHeight="1">
      <c r="A27" s="70" t="s">
        <v>12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2"/>
      <c r="N27" s="4">
        <f>SUM(N23:N26)</f>
        <v>1</v>
      </c>
      <c r="O27" s="8"/>
      <c r="P27" s="15"/>
      <c r="Q27" s="15"/>
      <c r="R27" s="15"/>
      <c r="S27" s="15"/>
      <c r="T27" s="4"/>
      <c r="U27" s="4">
        <f>SUM(U23:U26)</f>
        <v>0</v>
      </c>
      <c r="V27" s="4">
        <v>0.15</v>
      </c>
      <c r="W27" s="4">
        <f>+V27*U27</f>
        <v>0</v>
      </c>
      <c r="X27" s="10"/>
    </row>
    <row r="28" spans="1:24" ht="39.75" customHeight="1">
      <c r="A28" s="90" t="s">
        <v>32</v>
      </c>
      <c r="B28" s="64" t="s">
        <v>48</v>
      </c>
      <c r="C28" s="64" t="s">
        <v>68</v>
      </c>
      <c r="D28" s="65" t="s">
        <v>81</v>
      </c>
      <c r="E28" s="64" t="s">
        <v>51</v>
      </c>
      <c r="F28" s="44"/>
      <c r="G28" s="66">
        <v>1</v>
      </c>
      <c r="H28" s="46"/>
      <c r="I28" s="46"/>
      <c r="J28" s="46"/>
      <c r="K28" s="46"/>
      <c r="L28" s="66">
        <v>60</v>
      </c>
      <c r="M28" s="57" t="s">
        <v>69</v>
      </c>
      <c r="N28" s="36">
        <v>0.2</v>
      </c>
      <c r="O28" s="17" t="s">
        <v>50</v>
      </c>
      <c r="P28" s="37">
        <v>1</v>
      </c>
      <c r="Q28" s="37"/>
      <c r="R28" s="37"/>
      <c r="S28" s="37"/>
      <c r="T28" s="12"/>
      <c r="U28" s="3">
        <f>+T28*N28</f>
        <v>0</v>
      </c>
      <c r="V28" s="43"/>
      <c r="W28" s="43"/>
      <c r="X28" s="67"/>
    </row>
    <row r="29" spans="1:24" ht="39.75" customHeight="1">
      <c r="A29" s="90"/>
      <c r="B29" s="64"/>
      <c r="C29" s="64"/>
      <c r="D29" s="65"/>
      <c r="E29" s="64"/>
      <c r="F29" s="44"/>
      <c r="G29" s="66"/>
      <c r="H29" s="46"/>
      <c r="I29" s="46"/>
      <c r="J29" s="46"/>
      <c r="K29" s="46"/>
      <c r="L29" s="66"/>
      <c r="M29" s="57" t="s">
        <v>52</v>
      </c>
      <c r="N29" s="36">
        <v>0.3</v>
      </c>
      <c r="O29" s="17"/>
      <c r="P29" s="37"/>
      <c r="Q29" s="37">
        <v>1</v>
      </c>
      <c r="R29" s="37"/>
      <c r="S29" s="37"/>
      <c r="T29" s="12"/>
      <c r="U29" s="3">
        <f>+T29*N29</f>
        <v>0</v>
      </c>
      <c r="V29" s="48"/>
      <c r="W29" s="48"/>
      <c r="X29" s="68"/>
    </row>
    <row r="30" spans="1:24" ht="70.5" customHeight="1">
      <c r="A30" s="90"/>
      <c r="B30" s="64"/>
      <c r="C30" s="64"/>
      <c r="D30" s="65"/>
      <c r="E30" s="64"/>
      <c r="F30" s="44"/>
      <c r="G30" s="66"/>
      <c r="H30" s="46"/>
      <c r="I30" s="46"/>
      <c r="J30" s="46"/>
      <c r="K30" s="46"/>
      <c r="L30" s="66"/>
      <c r="M30" s="58" t="s">
        <v>70</v>
      </c>
      <c r="N30" s="36">
        <v>0.5</v>
      </c>
      <c r="O30" s="17" t="s">
        <v>50</v>
      </c>
      <c r="P30" s="37"/>
      <c r="Q30" s="37"/>
      <c r="R30" s="37">
        <v>0.5</v>
      </c>
      <c r="S30" s="37">
        <v>1</v>
      </c>
      <c r="T30" s="12"/>
      <c r="U30" s="3">
        <f>+T30*N30</f>
        <v>0</v>
      </c>
      <c r="V30" s="43"/>
      <c r="W30" s="43"/>
      <c r="X30" s="69"/>
    </row>
    <row r="31" spans="1:24" ht="39" customHeight="1">
      <c r="A31" s="70" t="s">
        <v>12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  <c r="N31" s="4">
        <f>SUM(N28:N30)</f>
        <v>1</v>
      </c>
      <c r="O31" s="8"/>
      <c r="P31" s="15"/>
      <c r="Q31" s="15"/>
      <c r="R31" s="15"/>
      <c r="S31" s="15"/>
      <c r="T31" s="4"/>
      <c r="U31" s="4">
        <f>SUM(U28:U30)</f>
        <v>0</v>
      </c>
      <c r="V31" s="4">
        <v>0.1</v>
      </c>
      <c r="W31" s="4">
        <f>+V31*U31</f>
        <v>0</v>
      </c>
      <c r="X31" s="10"/>
    </row>
    <row r="32" spans="1:24" ht="51">
      <c r="A32" s="61" t="s">
        <v>18</v>
      </c>
      <c r="B32" s="63" t="s">
        <v>23</v>
      </c>
      <c r="C32" s="64" t="s">
        <v>75</v>
      </c>
      <c r="D32" s="65" t="s">
        <v>74</v>
      </c>
      <c r="E32" s="64" t="s">
        <v>76</v>
      </c>
      <c r="F32" s="44"/>
      <c r="G32" s="66">
        <v>1</v>
      </c>
      <c r="H32" s="50"/>
      <c r="I32" s="50"/>
      <c r="J32" s="50"/>
      <c r="K32" s="50"/>
      <c r="L32" s="66">
        <v>10</v>
      </c>
      <c r="M32" s="57" t="s">
        <v>83</v>
      </c>
      <c r="N32" s="36">
        <v>0.2</v>
      </c>
      <c r="O32" s="17" t="s">
        <v>50</v>
      </c>
      <c r="P32" s="37"/>
      <c r="Q32" s="37">
        <v>1</v>
      </c>
      <c r="R32" s="37"/>
      <c r="S32" s="37"/>
      <c r="T32" s="12"/>
      <c r="U32" s="3">
        <f>+T32*N32</f>
        <v>0</v>
      </c>
      <c r="V32" s="49"/>
      <c r="W32" s="49"/>
      <c r="X32" s="67"/>
    </row>
    <row r="33" spans="1:24" ht="39.75" customHeight="1">
      <c r="A33" s="62"/>
      <c r="B33" s="63"/>
      <c r="C33" s="64"/>
      <c r="D33" s="65"/>
      <c r="E33" s="64"/>
      <c r="F33" s="44"/>
      <c r="G33" s="66"/>
      <c r="H33" s="51"/>
      <c r="I33" s="51"/>
      <c r="J33" s="51"/>
      <c r="K33" s="51"/>
      <c r="L33" s="66"/>
      <c r="M33" s="57" t="s">
        <v>85</v>
      </c>
      <c r="N33" s="36">
        <v>0.2</v>
      </c>
      <c r="O33" s="17" t="s">
        <v>50</v>
      </c>
      <c r="P33" s="37"/>
      <c r="Q33" s="37">
        <v>1</v>
      </c>
      <c r="R33" s="37"/>
      <c r="S33" s="37"/>
      <c r="T33" s="12"/>
      <c r="U33" s="3">
        <f>+T33*N33</f>
        <v>0</v>
      </c>
      <c r="V33" s="49"/>
      <c r="W33" s="49"/>
      <c r="X33" s="68"/>
    </row>
    <row r="34" spans="1:24" ht="70.5" customHeight="1">
      <c r="A34" s="62"/>
      <c r="B34" s="63"/>
      <c r="C34" s="64"/>
      <c r="D34" s="65"/>
      <c r="E34" s="64"/>
      <c r="F34" s="44"/>
      <c r="G34" s="66"/>
      <c r="H34" s="52"/>
      <c r="I34" s="52"/>
      <c r="J34" s="52"/>
      <c r="K34" s="52"/>
      <c r="L34" s="66"/>
      <c r="M34" s="57" t="s">
        <v>84</v>
      </c>
      <c r="N34" s="36">
        <v>0.6</v>
      </c>
      <c r="O34" s="17" t="s">
        <v>50</v>
      </c>
      <c r="P34" s="37"/>
      <c r="Q34" s="37"/>
      <c r="R34" s="37">
        <v>1</v>
      </c>
      <c r="S34" s="37"/>
      <c r="T34" s="12"/>
      <c r="U34" s="3">
        <f>+T34*N34</f>
        <v>0</v>
      </c>
      <c r="V34" s="49"/>
      <c r="W34" s="49"/>
      <c r="X34" s="69"/>
    </row>
    <row r="35" spans="1:24" ht="39" customHeight="1">
      <c r="A35" s="70" t="s">
        <v>12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2"/>
      <c r="N35" s="4">
        <f>SUM(N32:N34)</f>
        <v>1</v>
      </c>
      <c r="O35" s="8"/>
      <c r="P35" s="15"/>
      <c r="Q35" s="15"/>
      <c r="R35" s="15"/>
      <c r="S35" s="15"/>
      <c r="T35" s="4"/>
      <c r="U35" s="4">
        <f>SUM(U32:U34)</f>
        <v>0</v>
      </c>
      <c r="V35" s="4">
        <v>0.1</v>
      </c>
      <c r="W35" s="4">
        <f>+V35*U35</f>
        <v>0</v>
      </c>
      <c r="X35" s="10"/>
    </row>
    <row r="36" spans="1:24" ht="33.75" customHeight="1">
      <c r="A36" s="70" t="s">
        <v>10</v>
      </c>
      <c r="B36" s="71"/>
      <c r="C36" s="71"/>
      <c r="D36" s="71"/>
      <c r="E36" s="71"/>
      <c r="F36" s="5"/>
      <c r="G36" s="28"/>
      <c r="H36" s="28"/>
      <c r="I36" s="28"/>
      <c r="J36" s="28"/>
      <c r="K36" s="28"/>
      <c r="L36" s="7">
        <f>+L8+L12+L15+L19+L23+L28</f>
        <v>210</v>
      </c>
      <c r="M36" s="59"/>
      <c r="N36" s="7"/>
      <c r="O36" s="9"/>
      <c r="P36" s="73"/>
      <c r="Q36" s="74"/>
      <c r="R36" s="74"/>
      <c r="S36" s="75"/>
      <c r="T36" s="75"/>
      <c r="U36" s="76"/>
      <c r="V36" s="11">
        <f>+V11+V14+V18+V22+V27+V31+V35</f>
        <v>1</v>
      </c>
      <c r="W36" s="11">
        <f>+W11+W14+W18+W22+W27+W31+W35</f>
        <v>0</v>
      </c>
      <c r="X36" s="47"/>
    </row>
    <row r="37" ht="43.5" customHeight="1"/>
    <row r="38" spans="4:12" ht="42.75" customHeight="1">
      <c r="D38" s="23"/>
      <c r="E38" s="24"/>
      <c r="L38" s="25"/>
    </row>
    <row r="39" spans="1:22" ht="34.5" customHeight="1">
      <c r="A39" s="21"/>
      <c r="B39" s="21"/>
      <c r="C39" s="21"/>
      <c r="V39" s="26"/>
    </row>
    <row r="40" ht="15">
      <c r="A40" s="1" t="s">
        <v>39</v>
      </c>
    </row>
    <row r="42" ht="15">
      <c r="L42" s="25"/>
    </row>
  </sheetData>
  <sheetProtection/>
  <mergeCells count="123">
    <mergeCell ref="V12:V13"/>
    <mergeCell ref="X12:X13"/>
    <mergeCell ref="V15:V16"/>
    <mergeCell ref="W15:W16"/>
    <mergeCell ref="M19:M21"/>
    <mergeCell ref="N19:N21"/>
    <mergeCell ref="O19:O21"/>
    <mergeCell ref="P19:P20"/>
    <mergeCell ref="Q19:Q20"/>
    <mergeCell ref="R19:R20"/>
    <mergeCell ref="S19:S20"/>
    <mergeCell ref="T19:T20"/>
    <mergeCell ref="U19:U20"/>
    <mergeCell ref="V19:V20"/>
    <mergeCell ref="W19:W20"/>
    <mergeCell ref="X15:X17"/>
    <mergeCell ref="X19:X21"/>
    <mergeCell ref="D28:D30"/>
    <mergeCell ref="C19:C21"/>
    <mergeCell ref="D19:D21"/>
    <mergeCell ref="A11:M11"/>
    <mergeCell ref="A18:M18"/>
    <mergeCell ref="G15:G16"/>
    <mergeCell ref="B12:B13"/>
    <mergeCell ref="C12:C13"/>
    <mergeCell ref="D12:D13"/>
    <mergeCell ref="H12:H13"/>
    <mergeCell ref="I12:I13"/>
    <mergeCell ref="J12:J13"/>
    <mergeCell ref="K12:K13"/>
    <mergeCell ref="I19:I21"/>
    <mergeCell ref="J19:J21"/>
    <mergeCell ref="K19:K21"/>
    <mergeCell ref="A19:A21"/>
    <mergeCell ref="I15:I16"/>
    <mergeCell ref="H15:H16"/>
    <mergeCell ref="B19:B21"/>
    <mergeCell ref="E19:E21"/>
    <mergeCell ref="G19:G21"/>
    <mergeCell ref="L19:L21"/>
    <mergeCell ref="H19:H21"/>
    <mergeCell ref="X23:X26"/>
    <mergeCell ref="C23:C26"/>
    <mergeCell ref="B23:B26"/>
    <mergeCell ref="D23:D26"/>
    <mergeCell ref="L23:L26"/>
    <mergeCell ref="V23:V26"/>
    <mergeCell ref="W23:W26"/>
    <mergeCell ref="F23:F26"/>
    <mergeCell ref="A22:M22"/>
    <mergeCell ref="A1:W1"/>
    <mergeCell ref="A2:W2"/>
    <mergeCell ref="U6:U7"/>
    <mergeCell ref="A3:W3"/>
    <mergeCell ref="W6:W7"/>
    <mergeCell ref="G6:G7"/>
    <mergeCell ref="F6:F7"/>
    <mergeCell ref="E6:E7"/>
    <mergeCell ref="C6:C7"/>
    <mergeCell ref="A4:N4"/>
    <mergeCell ref="N6:N7"/>
    <mergeCell ref="V6:V7"/>
    <mergeCell ref="T6:T7"/>
    <mergeCell ref="D6:D7"/>
    <mergeCell ref="A6:A7"/>
    <mergeCell ref="P6:S6"/>
    <mergeCell ref="C28:C30"/>
    <mergeCell ref="H8:H10"/>
    <mergeCell ref="I8:I10"/>
    <mergeCell ref="J8:J10"/>
    <mergeCell ref="K8:K10"/>
    <mergeCell ref="H6:K6"/>
    <mergeCell ref="X6:X7"/>
    <mergeCell ref="A8:A10"/>
    <mergeCell ref="B8:B10"/>
    <mergeCell ref="C8:C10"/>
    <mergeCell ref="D8:D10"/>
    <mergeCell ref="E8:E10"/>
    <mergeCell ref="F8:F9"/>
    <mergeCell ref="G8:G10"/>
    <mergeCell ref="L8:L10"/>
    <mergeCell ref="V8:V9"/>
    <mergeCell ref="W8:W9"/>
    <mergeCell ref="B6:B7"/>
    <mergeCell ref="O6:O7"/>
    <mergeCell ref="M6:M7"/>
    <mergeCell ref="L6:L7"/>
    <mergeCell ref="X8:X10"/>
    <mergeCell ref="W12:W13"/>
    <mergeCell ref="F19:F20"/>
    <mergeCell ref="X28:X30"/>
    <mergeCell ref="P36:U36"/>
    <mergeCell ref="A36:E36"/>
    <mergeCell ref="E12:E13"/>
    <mergeCell ref="F12:F13"/>
    <mergeCell ref="G12:G13"/>
    <mergeCell ref="L12:L13"/>
    <mergeCell ref="E15:E16"/>
    <mergeCell ref="A14:M14"/>
    <mergeCell ref="A15:A17"/>
    <mergeCell ref="B15:B17"/>
    <mergeCell ref="C15:C17"/>
    <mergeCell ref="D15:D17"/>
    <mergeCell ref="F15:F16"/>
    <mergeCell ref="L15:L17"/>
    <mergeCell ref="A31:M31"/>
    <mergeCell ref="A12:A13"/>
    <mergeCell ref="A23:A26"/>
    <mergeCell ref="E28:E30"/>
    <mergeCell ref="G28:G30"/>
    <mergeCell ref="L28:L30"/>
    <mergeCell ref="A27:M27"/>
    <mergeCell ref="A28:A30"/>
    <mergeCell ref="B28:B30"/>
    <mergeCell ref="A32:A34"/>
    <mergeCell ref="B32:B34"/>
    <mergeCell ref="C32:C34"/>
    <mergeCell ref="D32:D34"/>
    <mergeCell ref="E32:E34"/>
    <mergeCell ref="G32:G34"/>
    <mergeCell ref="L32:L34"/>
    <mergeCell ref="X32:X34"/>
    <mergeCell ref="A35:M35"/>
  </mergeCells>
  <dataValidations count="1">
    <dataValidation type="textLength" operator="lessThanOrEqual" allowBlank="1" showInputMessage="1" showErrorMessage="1" promptTitle="Número máximo de caracteres" prompt="Esta celda tendrá máximo 400 caracteres" sqref="X1:X7 X11 X14 X18 X22 X27 X37:X65424 X31 X35">
      <formula1>400</formula1>
    </dataValidation>
  </dataValidations>
  <printOptions/>
  <pageMargins left="0.3937007874015748" right="0" top="0.3937007874015748" bottom="0.3937007874015748" header="0.31496062992125984" footer="0.31496062992125984"/>
  <pageSetup horizontalDpi="600" verticalDpi="600" orientation="landscape" scale="65" r:id="rId3"/>
  <rowBreaks count="2" manualBreakCount="2">
    <brk id="18" max="255" man="1"/>
    <brk id="2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Usuario de Windows</cp:lastModifiedBy>
  <cp:lastPrinted>2017-03-13T16:18:27Z</cp:lastPrinted>
  <dcterms:created xsi:type="dcterms:W3CDTF">2010-12-21T15:57:45Z</dcterms:created>
  <dcterms:modified xsi:type="dcterms:W3CDTF">2018-02-07T04:25:37Z</dcterms:modified>
  <cp:category/>
  <cp:version/>
  <cp:contentType/>
  <cp:contentStatus/>
</cp:coreProperties>
</file>