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 " sheetId="1" r:id="rId1"/>
  </sheets>
  <definedNames>
    <definedName name="_xlnm.Print_Area" localSheetId="0">'Formulación '!$A$1:$W$33</definedName>
    <definedName name="_xlnm.Print_Titles" localSheetId="0">'Formulación 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<sst xmlns="http://schemas.openxmlformats.org/spreadsheetml/2006/main" count="92" uniqueCount="70">
  <si>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</si>
  <si>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</si>
  <si>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</si>
  <si>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</si>
  <si>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</si>
  <si>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</si>
  <si>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</si>
  <si>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</si>
  <si>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</si>
  <si>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</si>
  <si>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</si>
  <si>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</si>
  <si>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</si>
  <si>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</si>
  <si>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</si>
  <si>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</si>
  <si>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</si>
  <si>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</si>
  <si>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</si>
  <si>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 xml:space="preserve"> Disminuir el porcentaje de deserción estudiantil </t>
  </si>
  <si>
    <t>DEPENDENCIA: COORDINACIÓN DE ADMISIONES Y REGISTRO</t>
  </si>
  <si>
    <t>Profesional Universitario de Admisiones y Registro</t>
  </si>
  <si>
    <t>FIRMA - COORDINADOR DE ADMISIONES Y REGISTRO</t>
  </si>
  <si>
    <t>Marzo</t>
  </si>
  <si>
    <t>Junio</t>
  </si>
  <si>
    <t>Septiembre</t>
  </si>
  <si>
    <t>Diciembre</t>
  </si>
  <si>
    <t>Logro de la Meta</t>
  </si>
  <si>
    <t>TOTAL  PLAN DE ACCIÓN</t>
  </si>
  <si>
    <t>Actualizacion de la base de  datos de los graduados en el sistema academico</t>
  </si>
  <si>
    <t>Porcentaje de Información de graduados semestralmente actualizada en el sistema académico</t>
  </si>
  <si>
    <t>Realizar seguimiento al calendario académico</t>
  </si>
  <si>
    <t>Estudiantes matriculados</t>
  </si>
  <si>
    <t>010105-2017</t>
  </si>
  <si>
    <t>Realizar la matricula al 100% de los estudiantes</t>
  </si>
  <si>
    <t>5. ADMINISTRACIÓN Y GESTIÓN AL SERVICIO DE LA ACADEMIA</t>
  </si>
  <si>
    <t>1. Integración de los sistemas de Gestión, Autoevaluación y MECI</t>
  </si>
  <si>
    <t xml:space="preserve">1. Aumetar la cobertura de Educación Superior con calidad y pertinencia </t>
  </si>
  <si>
    <t xml:space="preserve">010204-2017
</t>
  </si>
  <si>
    <t>030604-2017</t>
  </si>
  <si>
    <t>3. INTERNACIONALIZACIÓN E INTERACCIÓN  CON LOS AGENTES SOCIALES Y COMUNITARIOS</t>
  </si>
  <si>
    <t>6. Potenciar la relación del egresado como agente transformador de la vida académica y social</t>
  </si>
  <si>
    <t xml:space="preserve">010205-2017
</t>
  </si>
  <si>
    <t xml:space="preserve">2. Disminuir el porcentaje de deserción estudiantil </t>
  </si>
  <si>
    <t>Porcentaje de estudiantes matriculados</t>
  </si>
  <si>
    <t>Validación pruebas saber 11 para el ingreso de aspirtantes</t>
  </si>
  <si>
    <t xml:space="preserve">Porcentaje de aspirantes con validación de  pruebas saber 11 </t>
  </si>
  <si>
    <t>Validar la base de datos de los aspirantes la información de las pruebas saber 11 con la pagina del Icfes.</t>
  </si>
  <si>
    <t>Actualizar información en el sistema academico de los aspirantes las pruebas saber 11</t>
  </si>
  <si>
    <t>050101-2017</t>
  </si>
  <si>
    <t>Presentar informe semanal del número de inscritos y matriculados al Comié Primario, en período de inscripciones y matriculas</t>
  </si>
  <si>
    <t>Entregar informes semanales de los aspirantes e inscritos a la Unidad de Mercadeo y en la semana de entrevista el informe de admitidos suministrados por las Facultades.</t>
  </si>
  <si>
    <t>Elaborar  propuesta de calendario Académico y velar por su cumplimento</t>
  </si>
  <si>
    <t>Profesional Universit. Admisiones y Registro</t>
  </si>
  <si>
    <t>Revisión  de papeleria y demás requisitos  de los aspirantes a graduación de acuerdo con la guía</t>
  </si>
  <si>
    <t>Verificar  la actualización de la información de los  aspirantes a graduarse   en la plataforma.</t>
  </si>
  <si>
    <t xml:space="preserve">Enviar informes de cancelaciones de asignaturas y  semestre  al Vicerrector Académico, en las semanas de  la 2 a la 10 para   ser analizadas </t>
  </si>
  <si>
    <r>
      <t xml:space="preserve">No. actividades </t>
    </r>
    <r>
      <rPr>
        <sz val="10"/>
        <color indexed="8"/>
        <rFont val="Calibri"/>
        <family val="2"/>
      </rPr>
      <t xml:space="preserve"> para prevenir la Deserción estudiantil  </t>
    </r>
  </si>
  <si>
    <t xml:space="preserve">Establecer actividades  para prevenir la Deserción estudiantil </t>
  </si>
  <si>
    <t>Documentar trámites</t>
  </si>
  <si>
    <t>Trámites documentados</t>
  </si>
  <si>
    <t xml:space="preserve">Elaborar listado de trámites </t>
  </si>
  <si>
    <t>Documentar los trámites (paso a paso)</t>
  </si>
  <si>
    <t>Evaluar cuales de los trámites son suceptibles de racionalizar y/o dispuestos en línea</t>
  </si>
  <si>
    <t>PLAN DE ACCION 2018</t>
  </si>
  <si>
    <t>Meta 2018</t>
  </si>
  <si>
    <t>Realizar la programación y citación de la entrevista que hace parte del proceso de inscripción en el sistema académico.</t>
  </si>
  <si>
    <t>Presentar propuesta para calificar la entrevista en el sistema académico.</t>
  </si>
  <si>
    <t>Sistematizar la entrevista para la admisión de estudiantes</t>
  </si>
  <si>
    <t>Entrevista sistematizada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</si>
</sst>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5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9" fontId="5" fillId="0" borderId="10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9" fontId="47" fillId="0" borderId="10" xfId="53" applyFont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9" fontId="5" fillId="34" borderId="10" xfId="0" applyNumberFormat="1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9" fillId="38" borderId="17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7" fillId="1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47" fillId="0" borderId="11" xfId="0" applyNumberFormat="1" applyFont="1" applyFill="1" applyBorder="1" applyAlignment="1">
      <alignment horizontal="center" vertical="center"/>
    </xf>
    <xf numFmtId="9" fontId="47" fillId="0" borderId="17" xfId="0" applyNumberFormat="1" applyFont="1" applyFill="1" applyBorder="1" applyAlignment="1">
      <alignment horizontal="center" vertical="center"/>
    </xf>
    <xf numFmtId="0" fontId="49" fillId="38" borderId="14" xfId="0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 wrapText="1"/>
    </xf>
    <xf numFmtId="0" fontId="49" fillId="38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textRotation="90" wrapText="1"/>
    </xf>
    <xf numFmtId="0" fontId="49" fillId="35" borderId="17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9" fontId="4" fillId="35" borderId="14" xfId="53" applyFont="1" applyFill="1" applyBorder="1" applyAlignment="1">
      <alignment horizontal="center" vertical="center" wrapText="1"/>
    </xf>
    <xf numFmtId="9" fontId="4" fillId="35" borderId="13" xfId="53" applyFont="1" applyFill="1" applyBorder="1" applyAlignment="1">
      <alignment horizontal="center" vertical="center" wrapText="1"/>
    </xf>
    <xf numFmtId="9" fontId="4" fillId="35" borderId="15" xfId="5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1" fontId="47" fillId="37" borderId="11" xfId="0" applyNumberFormat="1" applyFont="1" applyFill="1" applyBorder="1" applyAlignment="1">
      <alignment horizontal="center" vertical="center"/>
    </xf>
    <xf numFmtId="1" fontId="47" fillId="37" borderId="16" xfId="0" applyNumberFormat="1" applyFont="1" applyFill="1" applyBorder="1" applyAlignment="1">
      <alignment horizontal="center" vertical="center"/>
    </xf>
    <xf numFmtId="1" fontId="47" fillId="37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9">
      <selection activeCell="M24" sqref="M24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0.8515625" style="16" customWidth="1"/>
    <col min="5" max="5" width="18.57421875" style="1" customWidth="1"/>
    <col min="6" max="6" width="5.28125" style="1" hidden="1" customWidth="1"/>
    <col min="7" max="7" width="6.7109375" style="23" customWidth="1"/>
    <col min="8" max="11" width="6.00390625" style="23" hidden="1" customWidth="1"/>
    <col min="12" max="12" width="7.140625" style="1" customWidth="1"/>
    <col min="13" max="13" width="23.00390625" style="8" customWidth="1"/>
    <col min="14" max="14" width="8.140625" style="1" customWidth="1"/>
    <col min="15" max="15" width="20.57421875" style="1" customWidth="1"/>
    <col min="16" max="19" width="6.140625" style="12" customWidth="1"/>
    <col min="20" max="20" width="7.8515625" style="1" customWidth="1"/>
    <col min="21" max="22" width="7.00390625" style="1" customWidth="1"/>
    <col min="23" max="23" width="6.421875" style="1" customWidth="1"/>
    <col min="24" max="24" width="65.8515625" style="1" customWidth="1"/>
    <col min="25" max="25" width="11.8515625" style="1" bestFit="1" customWidth="1"/>
    <col min="26" max="16384" width="11.421875" style="1" customWidth="1"/>
  </cols>
  <sheetData>
    <row r="1" spans="1:24" ht="18.7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8"/>
    </row>
    <row r="2" spans="1:24" ht="18.75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8"/>
    </row>
    <row r="3" spans="1:24" ht="18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8"/>
    </row>
    <row r="4" spans="1:24" ht="18.75">
      <c r="A4" s="101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5"/>
      <c r="P4" s="9"/>
      <c r="Q4" s="9"/>
      <c r="R4" s="9"/>
      <c r="S4" s="9"/>
      <c r="T4" s="5"/>
      <c r="U4" s="5"/>
      <c r="V4" s="5"/>
      <c r="W4" s="5"/>
      <c r="X4" s="5"/>
    </row>
    <row r="5" ht="15"/>
    <row r="6" spans="1:24" ht="26.25" customHeight="1">
      <c r="A6" s="79" t="s">
        <v>0</v>
      </c>
      <c r="B6" s="79" t="s">
        <v>1</v>
      </c>
      <c r="C6" s="79" t="s">
        <v>18</v>
      </c>
      <c r="D6" s="102" t="s">
        <v>14</v>
      </c>
      <c r="E6" s="79" t="s">
        <v>7</v>
      </c>
      <c r="F6" s="95" t="s">
        <v>2</v>
      </c>
      <c r="G6" s="93" t="s">
        <v>65</v>
      </c>
      <c r="H6" s="84" t="s">
        <v>27</v>
      </c>
      <c r="I6" s="85"/>
      <c r="J6" s="85"/>
      <c r="K6" s="86"/>
      <c r="L6" s="95" t="s">
        <v>9</v>
      </c>
      <c r="M6" s="79" t="s">
        <v>10</v>
      </c>
      <c r="N6" s="95" t="s">
        <v>12</v>
      </c>
      <c r="O6" s="79" t="s">
        <v>13</v>
      </c>
      <c r="P6" s="97" t="s">
        <v>3</v>
      </c>
      <c r="Q6" s="98"/>
      <c r="R6" s="98"/>
      <c r="S6" s="99"/>
      <c r="T6" s="95" t="s">
        <v>15</v>
      </c>
      <c r="U6" s="95" t="s">
        <v>16</v>
      </c>
      <c r="V6" s="95" t="s">
        <v>4</v>
      </c>
      <c r="W6" s="95" t="s">
        <v>5</v>
      </c>
      <c r="X6" s="91" t="s">
        <v>6</v>
      </c>
    </row>
    <row r="7" spans="1:24" ht="59.25" customHeight="1">
      <c r="A7" s="80"/>
      <c r="B7" s="80"/>
      <c r="C7" s="80"/>
      <c r="D7" s="103"/>
      <c r="E7" s="80"/>
      <c r="F7" s="96"/>
      <c r="G7" s="94"/>
      <c r="H7" s="27" t="s">
        <v>23</v>
      </c>
      <c r="I7" s="27" t="s">
        <v>24</v>
      </c>
      <c r="J7" s="27" t="s">
        <v>25</v>
      </c>
      <c r="K7" s="27" t="s">
        <v>26</v>
      </c>
      <c r="L7" s="96"/>
      <c r="M7" s="80"/>
      <c r="N7" s="96"/>
      <c r="O7" s="80"/>
      <c r="P7" s="10" t="s">
        <v>23</v>
      </c>
      <c r="Q7" s="10" t="s">
        <v>24</v>
      </c>
      <c r="R7" s="10" t="s">
        <v>25</v>
      </c>
      <c r="S7" s="10" t="s">
        <v>26</v>
      </c>
      <c r="T7" s="96"/>
      <c r="U7" s="96"/>
      <c r="V7" s="96"/>
      <c r="W7" s="96"/>
      <c r="X7" s="92"/>
    </row>
    <row r="8" spans="1:24" s="31" customFormat="1" ht="42.75" customHeight="1">
      <c r="A8" s="70" t="s">
        <v>17</v>
      </c>
      <c r="B8" s="71" t="s">
        <v>37</v>
      </c>
      <c r="C8" s="71" t="s">
        <v>32</v>
      </c>
      <c r="D8" s="74" t="s">
        <v>33</v>
      </c>
      <c r="E8" s="76" t="s">
        <v>44</v>
      </c>
      <c r="F8" s="75"/>
      <c r="G8" s="78">
        <v>1</v>
      </c>
      <c r="H8" s="88"/>
      <c r="I8" s="88"/>
      <c r="J8" s="88"/>
      <c r="K8" s="88"/>
      <c r="L8" s="87">
        <v>0</v>
      </c>
      <c r="M8" s="29" t="s">
        <v>52</v>
      </c>
      <c r="N8" s="25">
        <v>0.1</v>
      </c>
      <c r="O8" s="32" t="s">
        <v>21</v>
      </c>
      <c r="P8" s="30">
        <v>0.5</v>
      </c>
      <c r="Q8" s="30"/>
      <c r="R8" s="30">
        <v>1</v>
      </c>
      <c r="S8" s="30"/>
      <c r="T8" s="28"/>
      <c r="U8" s="3">
        <f>+T8*N8</f>
        <v>0</v>
      </c>
      <c r="V8" s="52"/>
      <c r="W8" s="52"/>
      <c r="X8" s="55"/>
    </row>
    <row r="9" spans="1:24" s="31" customFormat="1" ht="30" customHeight="1">
      <c r="A9" s="70"/>
      <c r="B9" s="71"/>
      <c r="C9" s="71"/>
      <c r="D9" s="74"/>
      <c r="E9" s="81"/>
      <c r="F9" s="75"/>
      <c r="G9" s="78"/>
      <c r="H9" s="89"/>
      <c r="I9" s="89"/>
      <c r="J9" s="89"/>
      <c r="K9" s="89"/>
      <c r="L9" s="87"/>
      <c r="M9" s="29" t="s">
        <v>31</v>
      </c>
      <c r="N9" s="25">
        <v>0.1</v>
      </c>
      <c r="O9" s="32" t="s">
        <v>53</v>
      </c>
      <c r="P9" s="30"/>
      <c r="Q9" s="30">
        <v>0.5</v>
      </c>
      <c r="R9" s="30"/>
      <c r="S9" s="30">
        <v>1</v>
      </c>
      <c r="T9" s="28"/>
      <c r="U9" s="3">
        <f>+T9*N9</f>
        <v>0</v>
      </c>
      <c r="V9" s="53"/>
      <c r="W9" s="53"/>
      <c r="X9" s="56"/>
    </row>
    <row r="10" spans="1:24" s="31" customFormat="1" ht="66" customHeight="1">
      <c r="A10" s="70"/>
      <c r="B10" s="71"/>
      <c r="C10" s="71"/>
      <c r="D10" s="74"/>
      <c r="E10" s="81"/>
      <c r="F10" s="75"/>
      <c r="G10" s="78"/>
      <c r="H10" s="89"/>
      <c r="I10" s="89"/>
      <c r="J10" s="89"/>
      <c r="K10" s="89"/>
      <c r="L10" s="87"/>
      <c r="M10" s="29" t="s">
        <v>50</v>
      </c>
      <c r="N10" s="25">
        <v>0.1</v>
      </c>
      <c r="O10" s="32" t="s">
        <v>21</v>
      </c>
      <c r="P10" s="30"/>
      <c r="Q10" s="30">
        <v>0.5</v>
      </c>
      <c r="R10" s="30"/>
      <c r="S10" s="30">
        <v>1</v>
      </c>
      <c r="T10" s="28"/>
      <c r="U10" s="3">
        <f>+T10*N10</f>
        <v>0</v>
      </c>
      <c r="V10" s="53"/>
      <c r="W10" s="53"/>
      <c r="X10" s="56"/>
    </row>
    <row r="11" spans="1:24" s="31" customFormat="1" ht="104.25" customHeight="1">
      <c r="A11" s="70"/>
      <c r="B11" s="71"/>
      <c r="C11" s="71"/>
      <c r="D11" s="74"/>
      <c r="E11" s="81"/>
      <c r="F11" s="75"/>
      <c r="G11" s="78"/>
      <c r="H11" s="89"/>
      <c r="I11" s="89"/>
      <c r="J11" s="89"/>
      <c r="K11" s="89"/>
      <c r="L11" s="87"/>
      <c r="M11" s="29" t="s">
        <v>51</v>
      </c>
      <c r="N11" s="25">
        <v>0.1</v>
      </c>
      <c r="O11" s="32" t="s">
        <v>21</v>
      </c>
      <c r="P11" s="30"/>
      <c r="Q11" s="30">
        <v>0.5</v>
      </c>
      <c r="R11" s="30"/>
      <c r="S11" s="30">
        <v>1</v>
      </c>
      <c r="T11" s="28"/>
      <c r="U11" s="3">
        <f>+T11*N11</f>
        <v>0</v>
      </c>
      <c r="V11" s="53"/>
      <c r="W11" s="53"/>
      <c r="X11" s="56"/>
    </row>
    <row r="12" spans="1:24" s="31" customFormat="1" ht="42" customHeight="1">
      <c r="A12" s="70"/>
      <c r="B12" s="71"/>
      <c r="C12" s="71"/>
      <c r="D12" s="74"/>
      <c r="E12" s="77"/>
      <c r="F12" s="75"/>
      <c r="G12" s="78"/>
      <c r="H12" s="90"/>
      <c r="I12" s="90"/>
      <c r="J12" s="90"/>
      <c r="K12" s="90"/>
      <c r="L12" s="87"/>
      <c r="M12" s="33" t="s">
        <v>34</v>
      </c>
      <c r="N12" s="25">
        <v>0.6</v>
      </c>
      <c r="O12" s="32" t="s">
        <v>21</v>
      </c>
      <c r="P12" s="30"/>
      <c r="Q12" s="30">
        <v>0.5</v>
      </c>
      <c r="R12" s="30"/>
      <c r="S12" s="30">
        <v>1</v>
      </c>
      <c r="T12" s="28"/>
      <c r="U12" s="3">
        <f>+T12*N12</f>
        <v>0</v>
      </c>
      <c r="V12" s="53"/>
      <c r="W12" s="53"/>
      <c r="X12" s="56"/>
    </row>
    <row r="13" spans="1:24" ht="31.5" customHeight="1">
      <c r="A13" s="66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4">
        <f>SUM(N8:N12)</f>
        <v>1</v>
      </c>
      <c r="O13" s="6"/>
      <c r="P13" s="11"/>
      <c r="Q13" s="11"/>
      <c r="R13" s="11"/>
      <c r="S13" s="11"/>
      <c r="T13" s="4"/>
      <c r="U13" s="4">
        <f>SUM(U8:U12)</f>
        <v>0</v>
      </c>
      <c r="V13" s="4">
        <v>0.15</v>
      </c>
      <c r="W13" s="4">
        <f>+V13*U13</f>
        <v>0</v>
      </c>
      <c r="X13" s="7"/>
    </row>
    <row r="14" spans="1:24" ht="87.75" customHeight="1">
      <c r="A14" s="50" t="s">
        <v>17</v>
      </c>
      <c r="B14" s="47" t="s">
        <v>43</v>
      </c>
      <c r="C14" s="47" t="s">
        <v>58</v>
      </c>
      <c r="D14" s="51" t="s">
        <v>38</v>
      </c>
      <c r="E14" s="47" t="s">
        <v>57</v>
      </c>
      <c r="F14" s="24">
        <v>0.15</v>
      </c>
      <c r="G14" s="48">
        <v>1</v>
      </c>
      <c r="H14" s="49"/>
      <c r="I14" s="49"/>
      <c r="J14" s="49"/>
      <c r="K14" s="49"/>
      <c r="L14" s="48">
        <v>0</v>
      </c>
      <c r="M14" s="26" t="s">
        <v>56</v>
      </c>
      <c r="N14" s="2">
        <v>1</v>
      </c>
      <c r="O14" s="13" t="s">
        <v>21</v>
      </c>
      <c r="P14" s="15">
        <v>0.5</v>
      </c>
      <c r="Q14" s="15"/>
      <c r="R14" s="15">
        <v>1</v>
      </c>
      <c r="S14" s="15"/>
      <c r="T14" s="28"/>
      <c r="U14" s="3">
        <f>+T14*N14</f>
        <v>0</v>
      </c>
      <c r="V14" s="45"/>
      <c r="W14" s="45"/>
      <c r="X14" s="46"/>
    </row>
    <row r="15" spans="1:24" ht="42.75" customHeight="1">
      <c r="A15" s="66" t="s">
        <v>11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4">
        <f>SUM(N14:N14)</f>
        <v>1</v>
      </c>
      <c r="O15" s="6"/>
      <c r="P15" s="11"/>
      <c r="Q15" s="11"/>
      <c r="R15" s="11"/>
      <c r="S15" s="11"/>
      <c r="T15" s="4"/>
      <c r="U15" s="4">
        <f>+U14</f>
        <v>0</v>
      </c>
      <c r="V15" s="4">
        <v>0.15</v>
      </c>
      <c r="W15" s="4">
        <f>+V15*U15</f>
        <v>0</v>
      </c>
      <c r="X15" s="7"/>
    </row>
    <row r="16" spans="1:24" s="31" customFormat="1" ht="62.25" customHeight="1">
      <c r="A16" s="70" t="s">
        <v>40</v>
      </c>
      <c r="B16" s="71" t="s">
        <v>41</v>
      </c>
      <c r="C16" s="71" t="s">
        <v>29</v>
      </c>
      <c r="D16" s="74" t="s">
        <v>39</v>
      </c>
      <c r="E16" s="76" t="s">
        <v>30</v>
      </c>
      <c r="F16" s="75"/>
      <c r="G16" s="82">
        <v>1</v>
      </c>
      <c r="H16" s="88"/>
      <c r="I16" s="88"/>
      <c r="J16" s="88"/>
      <c r="K16" s="88"/>
      <c r="L16" s="87">
        <v>3</v>
      </c>
      <c r="M16" s="29" t="s">
        <v>54</v>
      </c>
      <c r="N16" s="25">
        <v>0.2</v>
      </c>
      <c r="O16" s="32" t="s">
        <v>21</v>
      </c>
      <c r="P16" s="30"/>
      <c r="Q16" s="30">
        <v>0.5</v>
      </c>
      <c r="R16" s="30"/>
      <c r="S16" s="30">
        <v>1</v>
      </c>
      <c r="T16" s="28"/>
      <c r="U16" s="3">
        <f>+T16*N16</f>
        <v>0</v>
      </c>
      <c r="V16" s="52"/>
      <c r="W16" s="52"/>
      <c r="X16" s="55"/>
    </row>
    <row r="17" spans="1:24" s="31" customFormat="1" ht="73.5" customHeight="1">
      <c r="A17" s="70"/>
      <c r="B17" s="71"/>
      <c r="C17" s="71"/>
      <c r="D17" s="74"/>
      <c r="E17" s="77"/>
      <c r="F17" s="75"/>
      <c r="G17" s="83"/>
      <c r="H17" s="89"/>
      <c r="I17" s="89"/>
      <c r="J17" s="89"/>
      <c r="K17" s="89"/>
      <c r="L17" s="87"/>
      <c r="M17" s="33" t="s">
        <v>55</v>
      </c>
      <c r="N17" s="25">
        <v>0.8</v>
      </c>
      <c r="O17" s="32" t="s">
        <v>21</v>
      </c>
      <c r="P17" s="30">
        <v>0.5</v>
      </c>
      <c r="Q17" s="30"/>
      <c r="R17" s="30">
        <v>1</v>
      </c>
      <c r="S17" s="30"/>
      <c r="T17" s="28"/>
      <c r="U17" s="3">
        <f>+T17*N17</f>
        <v>0</v>
      </c>
      <c r="V17" s="53"/>
      <c r="W17" s="53"/>
      <c r="X17" s="56"/>
    </row>
    <row r="18" spans="1:24" ht="42.75" customHeight="1">
      <c r="A18" s="66" t="s">
        <v>11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4">
        <f>SUM(N16:N17)</f>
        <v>1</v>
      </c>
      <c r="O18" s="6"/>
      <c r="P18" s="11"/>
      <c r="Q18" s="11"/>
      <c r="R18" s="11"/>
      <c r="S18" s="11"/>
      <c r="T18" s="4"/>
      <c r="U18" s="4">
        <f>SUM(U16:U17)</f>
        <v>0</v>
      </c>
      <c r="V18" s="4">
        <v>0.15</v>
      </c>
      <c r="W18" s="4">
        <f>+V18*U18</f>
        <v>0</v>
      </c>
      <c r="X18" s="7"/>
    </row>
    <row r="19" spans="1:24" ht="72.75" customHeight="1">
      <c r="A19" s="70" t="s">
        <v>17</v>
      </c>
      <c r="B19" s="71" t="s">
        <v>19</v>
      </c>
      <c r="C19" s="71" t="s">
        <v>45</v>
      </c>
      <c r="D19" s="72" t="s">
        <v>42</v>
      </c>
      <c r="E19" s="71" t="s">
        <v>46</v>
      </c>
      <c r="F19" s="78"/>
      <c r="G19" s="64">
        <v>1</v>
      </c>
      <c r="H19" s="58"/>
      <c r="I19" s="58"/>
      <c r="J19" s="58"/>
      <c r="K19" s="58"/>
      <c r="L19" s="73">
        <v>3</v>
      </c>
      <c r="M19" s="14" t="s">
        <v>47</v>
      </c>
      <c r="N19" s="43">
        <v>0.5</v>
      </c>
      <c r="O19" s="13" t="s">
        <v>21</v>
      </c>
      <c r="P19" s="44"/>
      <c r="Q19" s="44">
        <v>0.5</v>
      </c>
      <c r="R19" s="44"/>
      <c r="S19" s="44">
        <v>1</v>
      </c>
      <c r="T19" s="28"/>
      <c r="U19" s="3">
        <f>+T19*N19</f>
        <v>0</v>
      </c>
      <c r="V19" s="57"/>
      <c r="W19" s="52"/>
      <c r="X19" s="60"/>
    </row>
    <row r="20" spans="1:24" ht="60.75" customHeight="1">
      <c r="A20" s="70"/>
      <c r="B20" s="71"/>
      <c r="C20" s="71"/>
      <c r="D20" s="72"/>
      <c r="E20" s="71"/>
      <c r="F20" s="78"/>
      <c r="G20" s="65"/>
      <c r="H20" s="59"/>
      <c r="I20" s="59"/>
      <c r="J20" s="59"/>
      <c r="K20" s="59"/>
      <c r="L20" s="73"/>
      <c r="M20" s="14" t="s">
        <v>48</v>
      </c>
      <c r="N20" s="43">
        <v>0.5</v>
      </c>
      <c r="O20" s="13" t="s">
        <v>21</v>
      </c>
      <c r="P20" s="44"/>
      <c r="Q20" s="44">
        <v>0.5</v>
      </c>
      <c r="R20" s="44"/>
      <c r="S20" s="44">
        <v>1</v>
      </c>
      <c r="T20" s="28"/>
      <c r="U20" s="3">
        <f>+T20*N20</f>
        <v>0</v>
      </c>
      <c r="V20" s="57"/>
      <c r="W20" s="53"/>
      <c r="X20" s="61"/>
    </row>
    <row r="21" spans="1:24" ht="31.5" customHeight="1">
      <c r="A21" s="69" t="s">
        <v>11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4">
        <f>SUM(N19:N20)</f>
        <v>1</v>
      </c>
      <c r="O21" s="6"/>
      <c r="P21" s="11"/>
      <c r="Q21" s="11"/>
      <c r="R21" s="11"/>
      <c r="S21" s="11"/>
      <c r="T21" s="4"/>
      <c r="U21" s="4">
        <f>SUM(U19:U20)</f>
        <v>0</v>
      </c>
      <c r="V21" s="4">
        <v>0.15</v>
      </c>
      <c r="W21" s="4">
        <f>+V21*U21</f>
        <v>0</v>
      </c>
      <c r="X21" s="7"/>
    </row>
    <row r="22" spans="1:24" ht="46.5" customHeight="1">
      <c r="A22" s="109" t="s">
        <v>35</v>
      </c>
      <c r="B22" s="76" t="s">
        <v>36</v>
      </c>
      <c r="C22" s="112" t="s">
        <v>59</v>
      </c>
      <c r="D22" s="74" t="s">
        <v>49</v>
      </c>
      <c r="E22" s="112" t="s">
        <v>60</v>
      </c>
      <c r="F22" s="113"/>
      <c r="G22" s="114">
        <v>4</v>
      </c>
      <c r="H22" s="58"/>
      <c r="I22" s="58"/>
      <c r="J22" s="58"/>
      <c r="K22" s="58"/>
      <c r="L22" s="108">
        <v>0</v>
      </c>
      <c r="M22" s="41" t="s">
        <v>61</v>
      </c>
      <c r="N22" s="2">
        <v>0.2</v>
      </c>
      <c r="O22" s="13"/>
      <c r="P22" s="15">
        <v>1</v>
      </c>
      <c r="Q22" s="15"/>
      <c r="R22" s="15"/>
      <c r="S22" s="15"/>
      <c r="T22" s="28"/>
      <c r="U22" s="3">
        <f>+T22*N22</f>
        <v>0</v>
      </c>
      <c r="V22" s="52"/>
      <c r="W22" s="52"/>
      <c r="X22" s="60"/>
    </row>
    <row r="23" spans="1:24" ht="33.75" customHeight="1">
      <c r="A23" s="110"/>
      <c r="B23" s="81"/>
      <c r="C23" s="112"/>
      <c r="D23" s="74"/>
      <c r="E23" s="112"/>
      <c r="F23" s="113"/>
      <c r="G23" s="115"/>
      <c r="H23" s="59"/>
      <c r="I23" s="59"/>
      <c r="J23" s="59"/>
      <c r="K23" s="59"/>
      <c r="L23" s="108"/>
      <c r="M23" s="41" t="s">
        <v>62</v>
      </c>
      <c r="N23" s="2">
        <v>0.6</v>
      </c>
      <c r="O23" s="13"/>
      <c r="P23" s="15"/>
      <c r="Q23" s="15">
        <v>0.5</v>
      </c>
      <c r="R23" s="15"/>
      <c r="S23" s="15">
        <v>1</v>
      </c>
      <c r="T23" s="28"/>
      <c r="U23" s="3">
        <f>+T23*N23</f>
        <v>0</v>
      </c>
      <c r="V23" s="53"/>
      <c r="W23" s="53"/>
      <c r="X23" s="61"/>
    </row>
    <row r="24" spans="1:24" ht="56.25" customHeight="1">
      <c r="A24" s="111"/>
      <c r="B24" s="77"/>
      <c r="C24" s="112"/>
      <c r="D24" s="74"/>
      <c r="E24" s="112"/>
      <c r="F24" s="42"/>
      <c r="G24" s="116"/>
      <c r="H24" s="63"/>
      <c r="I24" s="63"/>
      <c r="J24" s="63"/>
      <c r="K24" s="63"/>
      <c r="L24" s="108"/>
      <c r="M24" s="41" t="s">
        <v>63</v>
      </c>
      <c r="N24" s="2">
        <v>0.2</v>
      </c>
      <c r="O24" s="13"/>
      <c r="P24" s="15"/>
      <c r="Q24" s="15">
        <v>0.5</v>
      </c>
      <c r="R24" s="15"/>
      <c r="S24" s="15">
        <v>1</v>
      </c>
      <c r="T24" s="28"/>
      <c r="U24" s="3">
        <f>+T24*N24</f>
        <v>0</v>
      </c>
      <c r="V24" s="54"/>
      <c r="W24" s="54"/>
      <c r="X24" s="62"/>
    </row>
    <row r="25" spans="1:24" ht="31.5" customHeight="1">
      <c r="A25" s="69" t="s">
        <v>11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">
        <f>SUM(N22:N24)</f>
        <v>1</v>
      </c>
      <c r="O25" s="6"/>
      <c r="P25" s="11"/>
      <c r="Q25" s="11"/>
      <c r="R25" s="11"/>
      <c r="S25" s="11"/>
      <c r="T25" s="4"/>
      <c r="U25" s="4">
        <f>SUM(U22:U23)</f>
        <v>0</v>
      </c>
      <c r="V25" s="4">
        <v>0.2</v>
      </c>
      <c r="W25" s="4">
        <f>+V25*U25</f>
        <v>0</v>
      </c>
      <c r="X25" s="7"/>
    </row>
    <row r="26" spans="1:24" ht="74.25" customHeight="1">
      <c r="A26" s="109" t="s">
        <v>35</v>
      </c>
      <c r="B26" s="76" t="s">
        <v>36</v>
      </c>
      <c r="C26" s="112" t="s">
        <v>68</v>
      </c>
      <c r="D26" s="74" t="s">
        <v>49</v>
      </c>
      <c r="E26" s="112" t="s">
        <v>69</v>
      </c>
      <c r="F26" s="113"/>
      <c r="G26" s="114">
        <v>1</v>
      </c>
      <c r="H26" s="58"/>
      <c r="I26" s="58"/>
      <c r="J26" s="58"/>
      <c r="K26" s="58"/>
      <c r="L26" s="108">
        <v>0</v>
      </c>
      <c r="M26" s="41" t="s">
        <v>66</v>
      </c>
      <c r="N26" s="2">
        <v>0.7</v>
      </c>
      <c r="O26" s="13"/>
      <c r="P26" s="15"/>
      <c r="Q26" s="15">
        <v>0.5</v>
      </c>
      <c r="R26" s="15"/>
      <c r="S26" s="15">
        <v>1</v>
      </c>
      <c r="T26" s="28"/>
      <c r="U26" s="3">
        <f>+T26*N26</f>
        <v>0</v>
      </c>
      <c r="V26" s="52"/>
      <c r="W26" s="52"/>
      <c r="X26" s="60"/>
    </row>
    <row r="27" spans="1:24" ht="42.75" customHeight="1">
      <c r="A27" s="110"/>
      <c r="B27" s="81"/>
      <c r="C27" s="112"/>
      <c r="D27" s="74"/>
      <c r="E27" s="112"/>
      <c r="F27" s="113"/>
      <c r="G27" s="115"/>
      <c r="H27" s="59"/>
      <c r="I27" s="59"/>
      <c r="J27" s="59"/>
      <c r="K27" s="59"/>
      <c r="L27" s="108"/>
      <c r="M27" s="41" t="s">
        <v>67</v>
      </c>
      <c r="N27" s="2">
        <v>0.3</v>
      </c>
      <c r="O27" s="13"/>
      <c r="P27" s="15"/>
      <c r="Q27" s="15">
        <v>1</v>
      </c>
      <c r="R27" s="15"/>
      <c r="S27" s="15"/>
      <c r="T27" s="28"/>
      <c r="U27" s="3">
        <f>+T27*N27</f>
        <v>0</v>
      </c>
      <c r="V27" s="53"/>
      <c r="W27" s="53"/>
      <c r="X27" s="61"/>
    </row>
    <row r="28" spans="1:24" ht="31.5" customHeight="1">
      <c r="A28" s="69" t="s">
        <v>11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4">
        <f>SUM(N26:N27)</f>
        <v>1</v>
      </c>
      <c r="O28" s="6"/>
      <c r="P28" s="11"/>
      <c r="Q28" s="11"/>
      <c r="R28" s="11"/>
      <c r="S28" s="11"/>
      <c r="T28" s="4"/>
      <c r="U28" s="4">
        <f>SUM(U26:U27)</f>
        <v>0</v>
      </c>
      <c r="V28" s="4">
        <v>0.2</v>
      </c>
      <c r="W28" s="4">
        <f>+V28*U28</f>
        <v>0</v>
      </c>
      <c r="X28" s="7"/>
    </row>
    <row r="29" spans="1:24" ht="33.75" customHeight="1">
      <c r="A29" s="66" t="s">
        <v>28</v>
      </c>
      <c r="B29" s="67"/>
      <c r="C29" s="67"/>
      <c r="D29" s="67"/>
      <c r="E29" s="67"/>
      <c r="F29" s="34"/>
      <c r="G29" s="35"/>
      <c r="H29" s="35"/>
      <c r="I29" s="35"/>
      <c r="J29" s="35"/>
      <c r="K29" s="35"/>
      <c r="L29" s="36"/>
      <c r="M29" s="37"/>
      <c r="N29" s="36"/>
      <c r="O29" s="38"/>
      <c r="P29" s="104"/>
      <c r="Q29" s="105"/>
      <c r="R29" s="105"/>
      <c r="S29" s="106"/>
      <c r="T29" s="106"/>
      <c r="U29" s="107"/>
      <c r="V29" s="39">
        <f>+V13+V15+V18+V21+V25+V28</f>
        <v>1</v>
      </c>
      <c r="W29" s="39">
        <f>+W13+W15+W18+W21+W25</f>
        <v>0</v>
      </c>
      <c r="X29" s="40"/>
    </row>
    <row r="30" spans="4:12" ht="18.75">
      <c r="D30" s="19"/>
      <c r="E30" s="20"/>
      <c r="L30" s="21"/>
    </row>
    <row r="31" spans="1:22" ht="15">
      <c r="A31" s="17"/>
      <c r="B31" s="17"/>
      <c r="C31" s="17"/>
      <c r="V31" s="22"/>
    </row>
    <row r="32" ht="15">
      <c r="A32" s="1" t="s">
        <v>22</v>
      </c>
    </row>
    <row r="34" ht="15">
      <c r="L34" s="21"/>
    </row>
  </sheetData>
  <sheetProtection/>
  <mergeCells count="105">
    <mergeCell ref="V26:V27"/>
    <mergeCell ref="W26:W27"/>
    <mergeCell ref="X26:X27"/>
    <mergeCell ref="A28:M28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F22:F23"/>
    <mergeCell ref="H16:H17"/>
    <mergeCell ref="I16:I17"/>
    <mergeCell ref="J16:J17"/>
    <mergeCell ref="K16:K17"/>
    <mergeCell ref="A25:M25"/>
    <mergeCell ref="G22:G24"/>
    <mergeCell ref="H22:H24"/>
    <mergeCell ref="I22:I24"/>
    <mergeCell ref="J22:J24"/>
    <mergeCell ref="C8:C12"/>
    <mergeCell ref="D8:D12"/>
    <mergeCell ref="F8:F12"/>
    <mergeCell ref="G8:G12"/>
    <mergeCell ref="L22:L24"/>
    <mergeCell ref="A22:A24"/>
    <mergeCell ref="B22:B24"/>
    <mergeCell ref="C22:C24"/>
    <mergeCell ref="D22:D24"/>
    <mergeCell ref="E22:E24"/>
    <mergeCell ref="W6:W7"/>
    <mergeCell ref="A29:E29"/>
    <mergeCell ref="P29:U29"/>
    <mergeCell ref="X19:X20"/>
    <mergeCell ref="W19:W20"/>
    <mergeCell ref="W8:W12"/>
    <mergeCell ref="X8:X12"/>
    <mergeCell ref="A13:M13"/>
    <mergeCell ref="A8:A12"/>
    <mergeCell ref="B8:B12"/>
    <mergeCell ref="U6:U7"/>
    <mergeCell ref="A1:W1"/>
    <mergeCell ref="A2:W2"/>
    <mergeCell ref="A3:W3"/>
    <mergeCell ref="A4:N4"/>
    <mergeCell ref="A6:A7"/>
    <mergeCell ref="B6:B7"/>
    <mergeCell ref="C6:C7"/>
    <mergeCell ref="D6:D7"/>
    <mergeCell ref="F6:F7"/>
    <mergeCell ref="K8:K12"/>
    <mergeCell ref="X6:X7"/>
    <mergeCell ref="G6:G7"/>
    <mergeCell ref="L6:L7"/>
    <mergeCell ref="M6:M7"/>
    <mergeCell ref="N6:N7"/>
    <mergeCell ref="O6:O7"/>
    <mergeCell ref="P6:S6"/>
    <mergeCell ref="V6:V7"/>
    <mergeCell ref="T6:T7"/>
    <mergeCell ref="E6:E7"/>
    <mergeCell ref="E8:E12"/>
    <mergeCell ref="G16:G17"/>
    <mergeCell ref="H6:K6"/>
    <mergeCell ref="L8:L12"/>
    <mergeCell ref="V8:V12"/>
    <mergeCell ref="L16:L17"/>
    <mergeCell ref="H8:H12"/>
    <mergeCell ref="I8:I12"/>
    <mergeCell ref="J8:J12"/>
    <mergeCell ref="L19:L20"/>
    <mergeCell ref="A15:M15"/>
    <mergeCell ref="A16:A17"/>
    <mergeCell ref="B16:B17"/>
    <mergeCell ref="C16:C17"/>
    <mergeCell ref="D16:D17"/>
    <mergeCell ref="F16:F17"/>
    <mergeCell ref="E16:E17"/>
    <mergeCell ref="F19:F20"/>
    <mergeCell ref="H19:H20"/>
    <mergeCell ref="W16:W17"/>
    <mergeCell ref="G19:G20"/>
    <mergeCell ref="A18:M18"/>
    <mergeCell ref="A21:M21"/>
    <mergeCell ref="A19:A20"/>
    <mergeCell ref="B19:B20"/>
    <mergeCell ref="C19:C20"/>
    <mergeCell ref="D19:D20"/>
    <mergeCell ref="E19:E20"/>
    <mergeCell ref="V22:V24"/>
    <mergeCell ref="X16:X17"/>
    <mergeCell ref="V19:V20"/>
    <mergeCell ref="I19:I20"/>
    <mergeCell ref="J19:J20"/>
    <mergeCell ref="K19:K20"/>
    <mergeCell ref="V16:V17"/>
    <mergeCell ref="W22:W24"/>
    <mergeCell ref="X22:X24"/>
    <mergeCell ref="K22:K24"/>
  </mergeCells>
  <dataValidations count="1">
    <dataValidation type="textLength" operator="lessThanOrEqual" allowBlank="1" showInputMessage="1" showErrorMessage="1" promptTitle="Número máximo de caracteres" prompt="Esta celda tendrá máximo 400 caracteres" sqref="X30:X65416 X15:X18 X1:X13 X21 X25 X28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2017-03-14T19:58:39Z</cp:lastPrinted>
  <dcterms:created xsi:type="dcterms:W3CDTF">2010-12-21T15:57:45Z</dcterms:created>
  <dcterms:modified xsi:type="dcterms:W3CDTF">2018-02-07T04:27:04Z</dcterms:modified>
  <cp:category/>
  <cp:version/>
  <cp:contentType/>
  <cp:contentStatus/>
</cp:coreProperties>
</file>