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45" tabRatio="602" activeTab="0"/>
  </bookViews>
  <sheets>
    <sheet name="Formulación" sheetId="1" r:id="rId1"/>
  </sheets>
  <definedNames>
    <definedName name="_xlnm.Print_Area" localSheetId="0">'Formulación'!$A$1:$W$26</definedName>
    <definedName name="_xlnm.Print_Titles" localSheetId="0">'Formulación'!$8:$9</definedName>
  </definedNames>
  <calcPr fullCalcOnLoad="1"/>
</workbook>
</file>

<file path=xl/comments1.xml><?xml version="1.0" encoding="utf-8"?>
<comments xmlns="http://schemas.openxmlformats.org/spreadsheetml/2006/main">
  <authors>
    <author>bgiraldo</author>
    <author>BGIRALDO</author>
  </authors>
  <commentList>
    <comment ref="T8" authorId="0">
      <text>
        <r>
          <rPr>
            <b/>
            <sz val="8"/>
            <rFont val="Tahoma"/>
            <family val="2"/>
          </rPr>
          <t>bgiraldo:</t>
        </r>
        <r>
          <rPr>
            <sz val="8"/>
            <rFont val="Tahoma"/>
            <family val="2"/>
          </rPr>
          <t xml:space="preserve">
</t>
        </r>
        <r>
          <rPr>
            <sz val="10"/>
            <rFont val="Tahoma"/>
            <family val="2"/>
          </rPr>
          <t>Digite en esta celda el porcentaje de ejecución para cada actividad en valores de 0% a 100%</t>
        </r>
      </text>
    </comment>
    <comment ref="X8" authorId="1">
      <text>
        <r>
          <rPr>
            <b/>
            <sz val="9"/>
            <rFont val="Tahoma"/>
            <family val="2"/>
          </rPr>
          <t>BGIRALDO:</t>
        </r>
        <r>
          <rPr>
            <sz val="9"/>
            <rFont val="Tahoma"/>
            <family val="2"/>
          </rPr>
          <t xml:space="preserve">
</t>
        </r>
        <r>
          <rPr>
            <b/>
            <sz val="10"/>
            <rFont val="Tahoma"/>
            <family val="2"/>
          </rPr>
          <t>En esta celda registre los detalles de la ejecución de la meta, Ejplo:</t>
        </r>
        <r>
          <rPr>
            <sz val="10"/>
            <rFont val="Tahoma"/>
            <family val="2"/>
          </rPr>
          <t xml:space="preserve">
No. De cursos realizados: temáticas, No. De participantes por cada curso
 . No. De convenios suscritos,   Nombre de las Entidades con las cuales se suscribieron.
 No. De programas Autoevaluados, Nombres de los programas Autoevaluados.
 No. De docentes en movilidad académica saliente, nombre del docente y lugar de destino.
 No. de Docentes en movilidad académica entrante, nombre del docente y lugar de procedencia
               </t>
        </r>
      </text>
    </comment>
  </commentList>
</comments>
</file>

<file path=xl/sharedStrings.xml><?xml version="1.0" encoding="utf-8"?>
<sst xmlns="http://schemas.openxmlformats.org/spreadsheetml/2006/main" count="71" uniqueCount="54">
  <si>
    <t>Línea estratégica</t>
  </si>
  <si>
    <t>Avance físico programado %</t>
  </si>
  <si>
    <t>% ponderación del indicador</t>
  </si>
  <si>
    <t>ejecución Vs ponderación</t>
  </si>
  <si>
    <t>Evidencias de la ejecución del indicador</t>
  </si>
  <si>
    <t>Indicador</t>
  </si>
  <si>
    <t>Presupuesto 
  (millones de pesos)</t>
  </si>
  <si>
    <t>TOTAL  PLAN DE ACCIÓN</t>
  </si>
  <si>
    <t>Actividades</t>
  </si>
  <si>
    <t>TOTAL ACUMULADO INDICADOR</t>
  </si>
  <si>
    <t xml:space="preserve">Responsable </t>
  </si>
  <si>
    <t>% ejecución de la actividad</t>
  </si>
  <si>
    <t>% ejecución del indicador</t>
  </si>
  <si>
    <t>Ponderación actividad</t>
  </si>
  <si>
    <t>FIRMA -  PROFESIONAL DE BIBLIOTECA</t>
  </si>
  <si>
    <t>Proyecto</t>
  </si>
  <si>
    <t>Marzo</t>
  </si>
  <si>
    <t>Junio</t>
  </si>
  <si>
    <t>Septiembre</t>
  </si>
  <si>
    <t>Diciembre</t>
  </si>
  <si>
    <t>Logro de la Meta</t>
  </si>
  <si>
    <t xml:space="preserve">Junio </t>
  </si>
  <si>
    <t xml:space="preserve">1. Calidad Académica con Pertinencia </t>
  </si>
  <si>
    <t>O1 Consolidar  la  calidad  académica</t>
  </si>
  <si>
    <t>E1 Oferta académica pertinente y de calidad</t>
  </si>
  <si>
    <t>Versión: 02</t>
  </si>
  <si>
    <t>Fecha de aprobación: Febrero 26 de 2021</t>
  </si>
  <si>
    <t>Pagina 1 de 1</t>
  </si>
  <si>
    <t>Objetivo Estratégico</t>
  </si>
  <si>
    <t xml:space="preserve">Estrategia </t>
  </si>
  <si>
    <t>Meta (AÑO)</t>
  </si>
  <si>
    <t>01010102-2021</t>
  </si>
  <si>
    <t>PLAN DE ACCIÓN - Vigencia: 2021</t>
  </si>
  <si>
    <t>Código: FO-PIN-02</t>
  </si>
  <si>
    <t>Código Proyecto</t>
  </si>
  <si>
    <t xml:space="preserve">(Apoyo Administrativo a la Academia)
</t>
  </si>
  <si>
    <t>DEPENDENCIA: CONTROL INTERNO</t>
  </si>
  <si>
    <t>CONTROL INTERNO</t>
  </si>
  <si>
    <t>Seguimiento a la  Integración de los  los sistemas de Gestión, Autoevaluación  y MECI asi como los asignados por el DAFP</t>
  </si>
  <si>
    <t xml:space="preserve">Elaboración y aprobación  del Plan Anual de Auditorias </t>
  </si>
  <si>
    <t xml:space="preserve">Ejecución del Plan Anual de Auditorias </t>
  </si>
  <si>
    <t>Diagnostico del panorama general de control interno en calidad</t>
  </si>
  <si>
    <t>Plan estrategico de Control Interno</t>
  </si>
  <si>
    <t xml:space="preserve">Diagnostico  general de la dependencia control interno </t>
  </si>
  <si>
    <t xml:space="preserve">elaboración del plan estrategico de control interno </t>
  </si>
  <si>
    <t>Ejecución y seguimiento</t>
  </si>
  <si>
    <t>elaboración de mecanismos de calidad para control interno</t>
  </si>
  <si>
    <t xml:space="preserve">Seguimiento a los mecanismos de calidad que se atribuyen a control interno </t>
  </si>
  <si>
    <t xml:space="preserve">Cumplimiento a la política de calidad de la entidad en la Dependencia de control Interno. </t>
  </si>
  <si>
    <t>Se realiza la caracterización de control interno "autodiagnostico".https://tecnologicodeantioquia-my.sharepoint.com/personal/auditor_control_tdea_edu_co/_layouts/15/onedrive.aspx?id=%2Fpersonal%2Fauditor%5Fcontrol%5Ftdea%5Fedu%5Fco%2FDocuments%2FCONTROL%20INTERNO</t>
  </si>
  <si>
    <t>El plan estretegico de control interno se empieza a ejecutar desde enero 2021; adjunto se envian evidencias donde se cuentan con (fotograias frases, campañas de autocontrol, ejecución informes plan anual de auditorias, elaboración insumos de calidadl)  https://tecnologicodeantioquia-my.sharepoint.com/personal/auditor_control_tdea_edu_co/_layouts/15/onedrive.aspx?id=%2Fpersonal%2Fauditor%5Fcontrol%5Ftdea%5Fedu%5Fco%2FDocuments%2FCONTROL%20INTERNO
Se crea la politicia de Contron Interno la cual es aprobada bajo la resolución 0355 del 07 de julio de 2021.
https://tecnologicodeantioquia-my.sharepoint.com/:f:/g/personal/auxcontrol_tdea_edu_co/EqNMDtYY7uxLsY2FUHXVhkgBTTIFeWcx1wIAtN9Uy7aWDQ?e=RlD73
Se han realizado reuniones con el Comité de Control Interno para presentar el avance en la ejecución del plan anual de auditorias. Se cuenta con las actas de reunión, las cuales reposan en el archivo de esta Dirección.
https://tecnologicodeantioquia-my.sharepoint.com/:b:/g/personal/auxcontrol_tdea_edu_co/ETvBBuLwqyNHqvE6_tBETygBxPRERW-ku9-91xCwt9sCzw?e=ojV431</t>
  </si>
  <si>
    <t>Se elabora plan estrategico de control Interno, se encuentra pendiente elaboración de slider. https://tecnologicodeantioquia-my.sharepoint.com/:b:/g/personal/auxcontrol_tdea_edu_co/ETvBBuLwqyNHqvE6_tBETygBxPRERW-ku9-91xCwt9sCzw?e=ojV431</t>
  </si>
  <si>
    <t>La Dirección de Control Interno crea: Formato informes auditoria codificado FO-EIN-05, Plan anual de auditorias codificado FO-EIN-04; actualización caracterización evaluación independiente, Procedimiento evaluación independiente control Interno. Nota: las mejoras al sistema desde control interno estan realizadas; esta pendiente aprobación del coordinador de calidad. https://tecnologicodeantioquia-my.sharepoint.com/personal/auditor_control_tdea_edu_co/_layouts/15/onedrive.aspx?id=%2Fpersonal%2Fauditor%5Fcontrol%5Ftdea%5Fedu%5Fco%2FDocuments%2FCONTROL%20INTERNO
Se crea la politicia de Contron Interno la cual es aprobada bajo la resolución 0355 del 07 de julio de 2021.
https://tecnologicodeantioquia-my.sharepoint.com/:b:/g/personal/auxcontrol_tdea_edu_co/EeyE-2NvBS5MpDCzkWYh0ZIB_aahuhLSg0FKb1nOw24Ozw?e=S2z4DZ
Acto Administrativo: https://tecnologicodeantioquia-my.sharepoint.com/:b:/g/personal/auxcontrol_tdea_edu_co/EZbJfe6d9aRKtjyQ_jUxWycBCkHwd9QD3qCd77gCFhgfww?e=fuceLa</t>
  </si>
  <si>
    <t xml:space="preserve">Se presenta el plan anual de aduitorias, con las criterios normativos vigentes; donde se toma formato determinado por funcion publica y se adopta conforme a las neccesidades de la entidad. Es aprobado por Acta del comité Coordinador de Control Interno.  01 de marzo 2021.https://tecnologicodeantioquia-my.sharepoint.com/personal/auditor_control_tdea_edu_co/_layouts/15/onedrive.aspx?id=%2Fpersonal%2Fauditor%5Fcontrol%5Ftdea%5Fedu%5Fco%2FDocuments%2FCONTROL%20INTERNO%2FPLAN%20ANUAL%20DE%20AUDITORIAS
Los informes que requieren ser publicados se encuentran en la página web institucional en el micrositio de transparencia, como se puede evidenciar en el siguiente link https://www.tdea.edu.co/index.php/control-interno-transparencia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</si>
</sst>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4">
    <font>
      <sz val="11"/>
      <color theme="1"/>
      <name val="Calibri"/>
      <family val="2"/>
    </font>
    <font>
      <sz val="11"/>
      <color indexed="8"/>
      <name val="Calibri"/>
      <family val="2"/>
    </font>
    <font>
      <b/>
      <sz val="11"/>
      <color indexed="8"/>
      <name val="Calibri"/>
      <family val="2"/>
    </font>
    <font>
      <b/>
      <sz val="14"/>
      <color indexed="8"/>
      <name val="Calibri"/>
      <family val="2"/>
    </font>
    <font>
      <b/>
      <sz val="10"/>
      <color indexed="8"/>
      <name val="Calibri"/>
      <family val="2"/>
    </font>
    <font>
      <sz val="10"/>
      <color indexed="8"/>
      <name val="Calibri"/>
      <family val="2"/>
    </font>
    <font>
      <sz val="10"/>
      <name val="Calibri"/>
      <family val="2"/>
    </font>
    <font>
      <sz val="8"/>
      <name val="Tahoma"/>
      <family val="2"/>
    </font>
    <font>
      <b/>
      <sz val="8"/>
      <name val="Tahoma"/>
      <family val="2"/>
    </font>
    <font>
      <sz val="8"/>
      <name val="Calibri"/>
      <family val="2"/>
    </font>
    <font>
      <sz val="11"/>
      <name val="Calibri"/>
      <family val="2"/>
    </font>
    <font>
      <b/>
      <sz val="10"/>
      <name val="Calibri"/>
      <family val="2"/>
    </font>
    <font>
      <sz val="9"/>
      <name val="Tahoma"/>
      <family val="2"/>
    </font>
    <font>
      <b/>
      <sz val="9"/>
      <name val="Tahoma"/>
      <family val="2"/>
    </font>
    <font>
      <sz val="10"/>
      <name val="Tahoma"/>
      <family val="2"/>
    </font>
    <font>
      <b/>
      <sz val="10"/>
      <name val="Tahoma"/>
      <family val="2"/>
    </font>
    <font>
      <b/>
      <sz val="24"/>
      <color indexed="8"/>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1"/>
      <name val="Calibri"/>
      <family val="2"/>
    </font>
    <font>
      <b/>
      <sz val="24"/>
      <color theme="1"/>
      <name val="Arial"/>
      <family val="2"/>
    </font>
    <font>
      <sz val="10"/>
      <color theme="1"/>
      <name val="Arial"/>
      <family val="2"/>
    </font>
    <font>
      <sz val="10"/>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theme="0" tint="-0.24997000396251678"/>
        <bgColor indexed="64"/>
      </patternFill>
    </fill>
    <fill>
      <patternFill patternType="solid">
        <fgColor rgb="FF99FF99"/>
        <bgColor indexed="64"/>
      </patternFill>
    </fill>
    <fill>
      <patternFill patternType="solid">
        <fgColor theme="6" tint="-0.24997000396251678"/>
        <bgColor indexed="64"/>
      </patternFill>
    </fill>
    <fill>
      <patternFill patternType="solid">
        <fgColor theme="0"/>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1"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18">
    <xf numFmtId="0" fontId="0" fillId="0" borderId="0" xfId="0" applyFont="1" applyAlignment="1">
      <alignment/>
    </xf>
    <xf numFmtId="0" fontId="0" fillId="0" borderId="0" xfId="0" applyAlignment="1">
      <alignment vertical="center"/>
    </xf>
    <xf numFmtId="9" fontId="5" fillId="33" borderId="10" xfId="0" applyNumberFormat="1" applyFont="1" applyFill="1" applyBorder="1" applyAlignment="1">
      <alignment horizontal="center" vertical="center"/>
    </xf>
    <xf numFmtId="9" fontId="5" fillId="34" borderId="10" xfId="0" applyNumberFormat="1" applyFont="1" applyFill="1" applyBorder="1" applyAlignment="1">
      <alignment horizontal="center" vertical="center"/>
    </xf>
    <xf numFmtId="3" fontId="4" fillId="34" borderId="10" xfId="0" applyNumberFormat="1" applyFont="1" applyFill="1" applyBorder="1" applyAlignment="1">
      <alignment horizontal="center" vertical="center"/>
    </xf>
    <xf numFmtId="0" fontId="5" fillId="34" borderId="10" xfId="0" applyFont="1" applyFill="1" applyBorder="1" applyAlignment="1">
      <alignment vertical="center"/>
    </xf>
    <xf numFmtId="9" fontId="4" fillId="35" borderId="10" xfId="53" applyFont="1" applyFill="1" applyBorder="1" applyAlignment="1">
      <alignment horizontal="center" vertical="center" textRotation="90" wrapText="1"/>
    </xf>
    <xf numFmtId="9" fontId="5" fillId="34" borderId="10" xfId="53" applyFont="1" applyFill="1" applyBorder="1" applyAlignment="1">
      <alignment horizontal="center" vertical="center"/>
    </xf>
    <xf numFmtId="9" fontId="0" fillId="0" borderId="0" xfId="53" applyFont="1" applyAlignment="1">
      <alignment vertical="center"/>
    </xf>
    <xf numFmtId="9" fontId="5" fillId="0" borderId="10" xfId="53" applyFont="1" applyBorder="1" applyAlignment="1">
      <alignment horizontal="center" vertical="center"/>
    </xf>
    <xf numFmtId="0" fontId="5" fillId="36" borderId="10" xfId="0" applyFont="1" applyFill="1" applyBorder="1" applyAlignment="1">
      <alignment vertical="center"/>
    </xf>
    <xf numFmtId="0" fontId="4" fillId="34" borderId="10" xfId="0" applyFont="1" applyFill="1" applyBorder="1" applyAlignment="1">
      <alignment horizontal="center" vertical="center"/>
    </xf>
    <xf numFmtId="9" fontId="5" fillId="37" borderId="10" xfId="0" applyNumberFormat="1" applyFont="1" applyFill="1" applyBorder="1" applyAlignment="1">
      <alignment horizontal="center" vertical="center"/>
    </xf>
    <xf numFmtId="0" fontId="4" fillId="37" borderId="10" xfId="0" applyFont="1" applyFill="1" applyBorder="1" applyAlignment="1">
      <alignment horizontal="center" vertical="center" textRotation="90" wrapText="1"/>
    </xf>
    <xf numFmtId="3" fontId="49" fillId="34" borderId="10" xfId="0" applyNumberFormat="1" applyFont="1" applyFill="1" applyBorder="1" applyAlignment="1">
      <alignment horizontal="center" vertical="center" wrapText="1"/>
    </xf>
    <xf numFmtId="0" fontId="0" fillId="0" borderId="0" xfId="0" applyFont="1" applyAlignment="1">
      <alignment vertical="center" wrapText="1"/>
    </xf>
    <xf numFmtId="9" fontId="5" fillId="38" borderId="10" xfId="0" applyNumberFormat="1" applyFont="1" applyFill="1" applyBorder="1" applyAlignment="1">
      <alignment horizontal="center" vertical="center"/>
    </xf>
    <xf numFmtId="0" fontId="0" fillId="0" borderId="0" xfId="0" applyFill="1" applyAlignment="1">
      <alignment vertical="center"/>
    </xf>
    <xf numFmtId="49" fontId="0" fillId="0" borderId="0" xfId="0" applyNumberFormat="1" applyFill="1" applyAlignment="1">
      <alignment vertical="center"/>
    </xf>
    <xf numFmtId="0" fontId="0" fillId="0" borderId="0" xfId="0" applyFont="1" applyFill="1" applyAlignment="1">
      <alignment vertical="center" wrapText="1"/>
    </xf>
    <xf numFmtId="9" fontId="0" fillId="0" borderId="0" xfId="53" applyFont="1" applyFill="1" applyAlignment="1">
      <alignment vertical="center"/>
    </xf>
    <xf numFmtId="0" fontId="0" fillId="0" borderId="11" xfId="0" applyFill="1" applyBorder="1" applyAlignment="1">
      <alignment vertical="center"/>
    </xf>
    <xf numFmtId="0" fontId="0" fillId="0" borderId="0" xfId="0" applyFill="1" applyBorder="1" applyAlignment="1">
      <alignment horizontal="center" vertical="center"/>
    </xf>
    <xf numFmtId="0" fontId="50" fillId="0" borderId="0" xfId="0" applyFont="1" applyFill="1" applyBorder="1" applyAlignment="1">
      <alignment horizontal="center" vertical="center"/>
    </xf>
    <xf numFmtId="0" fontId="51" fillId="0" borderId="0" xfId="0" applyFont="1" applyFill="1" applyBorder="1" applyAlignment="1">
      <alignment horizontal="left" vertical="center"/>
    </xf>
    <xf numFmtId="9" fontId="5" fillId="37" borderId="12" xfId="0" applyNumberFormat="1" applyFont="1" applyFill="1" applyBorder="1" applyAlignment="1">
      <alignment horizontal="center" vertical="center"/>
    </xf>
    <xf numFmtId="9" fontId="5" fillId="33" borderId="13" xfId="0" applyNumberFormat="1" applyFont="1" applyFill="1" applyBorder="1" applyAlignment="1">
      <alignment horizontal="center" vertical="center"/>
    </xf>
    <xf numFmtId="9" fontId="5" fillId="33" borderId="12" xfId="0" applyNumberFormat="1" applyFont="1" applyFill="1" applyBorder="1" applyAlignment="1">
      <alignment horizontal="center" vertical="center"/>
    </xf>
    <xf numFmtId="0" fontId="1" fillId="0" borderId="12" xfId="0" applyFont="1" applyBorder="1" applyAlignment="1">
      <alignment horizontal="left" vertical="center" wrapText="1"/>
    </xf>
    <xf numFmtId="9" fontId="5" fillId="34" borderId="14" xfId="0" applyNumberFormat="1" applyFont="1" applyFill="1" applyBorder="1" applyAlignment="1">
      <alignment horizontal="center" vertical="center"/>
    </xf>
    <xf numFmtId="0" fontId="0" fillId="0" borderId="0" xfId="0" applyAlignment="1">
      <alignment vertical="center"/>
    </xf>
    <xf numFmtId="9" fontId="5" fillId="39" borderId="10" xfId="0" applyNumberFormat="1" applyFont="1" applyFill="1" applyBorder="1" applyAlignment="1">
      <alignment horizontal="center" vertical="center"/>
    </xf>
    <xf numFmtId="0" fontId="5" fillId="39" borderId="10" xfId="0" applyFont="1" applyFill="1" applyBorder="1" applyAlignment="1">
      <alignment horizontal="center" vertical="center"/>
    </xf>
    <xf numFmtId="9" fontId="5" fillId="0" borderId="10" xfId="53" applyFont="1" applyBorder="1" applyAlignment="1">
      <alignment horizontal="center" vertical="center"/>
    </xf>
    <xf numFmtId="9" fontId="5" fillId="37" borderId="10" xfId="0" applyNumberFormat="1" applyFont="1" applyFill="1" applyBorder="1" applyAlignment="1">
      <alignment horizontal="center" vertical="center"/>
    </xf>
    <xf numFmtId="0" fontId="52" fillId="39" borderId="12" xfId="0" applyFont="1" applyFill="1" applyBorder="1" applyAlignment="1">
      <alignment vertical="center" wrapText="1"/>
    </xf>
    <xf numFmtId="9" fontId="5" fillId="34" borderId="10" xfId="0" applyNumberFormat="1" applyFont="1" applyFill="1" applyBorder="1" applyAlignment="1">
      <alignment horizontal="center" vertical="center"/>
    </xf>
    <xf numFmtId="0" fontId="6" fillId="39" borderId="0" xfId="0" applyFont="1" applyFill="1" applyBorder="1" applyAlignment="1">
      <alignment horizontal="center" vertical="center"/>
    </xf>
    <xf numFmtId="9" fontId="5" fillId="39" borderId="12" xfId="0" applyNumberFormat="1" applyFont="1" applyFill="1" applyBorder="1" applyAlignment="1">
      <alignment horizontal="center" vertical="center"/>
    </xf>
    <xf numFmtId="0" fontId="52" fillId="39" borderId="10" xfId="0" applyFont="1" applyFill="1" applyBorder="1" applyAlignment="1">
      <alignment horizontal="left" vertical="center" wrapText="1"/>
    </xf>
    <xf numFmtId="9" fontId="5" fillId="40" borderId="12" xfId="0" applyNumberFormat="1" applyFont="1" applyFill="1" applyBorder="1" applyAlignment="1">
      <alignment horizontal="center" vertical="center"/>
    </xf>
    <xf numFmtId="9" fontId="5" fillId="40" borderId="10" xfId="0" applyNumberFormat="1" applyFont="1" applyFill="1" applyBorder="1" applyAlignment="1">
      <alignment horizontal="center" vertical="center"/>
    </xf>
    <xf numFmtId="0" fontId="1" fillId="40" borderId="12" xfId="0" applyFont="1" applyFill="1" applyBorder="1" applyAlignment="1">
      <alignment horizontal="left" vertical="center" wrapText="1"/>
    </xf>
    <xf numFmtId="9" fontId="5" fillId="0" borderId="10" xfId="0" applyNumberFormat="1" applyFont="1" applyFill="1" applyBorder="1" applyAlignment="1">
      <alignment horizontal="center" vertical="center"/>
    </xf>
    <xf numFmtId="0" fontId="51" fillId="39" borderId="10" xfId="0" applyFont="1" applyFill="1" applyBorder="1" applyAlignment="1">
      <alignment horizontal="left" vertical="center"/>
    </xf>
    <xf numFmtId="0" fontId="51" fillId="39" borderId="10" xfId="0" applyFont="1" applyFill="1" applyBorder="1" applyAlignment="1">
      <alignment horizontal="left" vertical="center" wrapText="1"/>
    </xf>
    <xf numFmtId="0" fontId="3" fillId="0" borderId="0" xfId="0" applyFont="1" applyFill="1" applyAlignment="1">
      <alignment horizontal="left" vertical="center"/>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36" borderId="13" xfId="0" applyFont="1" applyFill="1" applyBorder="1" applyAlignment="1">
      <alignment horizontal="center" vertical="center" textRotation="90" wrapText="1"/>
    </xf>
    <xf numFmtId="0" fontId="4" fillId="36" borderId="12" xfId="0" applyFont="1" applyFill="1" applyBorder="1" applyAlignment="1">
      <alignment horizontal="center" vertical="center" textRotation="90" wrapText="1"/>
    </xf>
    <xf numFmtId="9" fontId="5" fillId="34" borderId="13" xfId="0" applyNumberFormat="1" applyFont="1" applyFill="1" applyBorder="1" applyAlignment="1">
      <alignment horizontal="center" vertical="center"/>
    </xf>
    <xf numFmtId="9" fontId="5" fillId="34" borderId="14" xfId="0" applyNumberFormat="1" applyFont="1" applyFill="1" applyBorder="1" applyAlignment="1">
      <alignment horizontal="center" vertical="center"/>
    </xf>
    <xf numFmtId="9" fontId="6" fillId="37" borderId="10" xfId="0" applyNumberFormat="1" applyFont="1" applyFill="1" applyBorder="1" applyAlignment="1">
      <alignment horizontal="center" vertical="center" wrapText="1"/>
    </xf>
    <xf numFmtId="0" fontId="6" fillId="37" borderId="10" xfId="0" applyFont="1" applyFill="1" applyBorder="1" applyAlignment="1">
      <alignment horizontal="center" vertical="center" wrapText="1"/>
    </xf>
    <xf numFmtId="9" fontId="6" fillId="39" borderId="13" xfId="53" applyFont="1" applyFill="1" applyBorder="1" applyAlignment="1">
      <alignment horizontal="center" vertical="center" wrapText="1"/>
    </xf>
    <xf numFmtId="9" fontId="6" fillId="39" borderId="12" xfId="53"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34" borderId="15" xfId="0" applyFont="1" applyFill="1" applyBorder="1" applyAlignment="1">
      <alignment horizontal="left" vertical="center"/>
    </xf>
    <xf numFmtId="0" fontId="11" fillId="34" borderId="16" xfId="0" applyFont="1" applyFill="1" applyBorder="1" applyAlignment="1">
      <alignment horizontal="left" vertical="center"/>
    </xf>
    <xf numFmtId="0" fontId="11" fillId="34" borderId="17" xfId="0" applyFont="1" applyFill="1" applyBorder="1" applyAlignment="1">
      <alignment horizontal="left" vertical="center"/>
    </xf>
    <xf numFmtId="0" fontId="11" fillId="0" borderId="13" xfId="0" applyFont="1" applyFill="1" applyBorder="1" applyAlignment="1">
      <alignment horizontal="center" vertical="center" wrapText="1"/>
    </xf>
    <xf numFmtId="0" fontId="11" fillId="0" borderId="12" xfId="0"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11" fillId="34" borderId="18" xfId="0" applyFont="1" applyFill="1" applyBorder="1" applyAlignment="1">
      <alignment horizontal="left"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18" xfId="0" applyFill="1" applyBorder="1" applyAlignment="1">
      <alignment horizontal="center" vertical="center"/>
    </xf>
    <xf numFmtId="0" fontId="50" fillId="39" borderId="10" xfId="0" applyFont="1" applyFill="1" applyBorder="1" applyAlignment="1">
      <alignment horizontal="center" vertical="center"/>
    </xf>
    <xf numFmtId="0" fontId="11" fillId="0" borderId="1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1" fontId="6" fillId="39" borderId="14" xfId="53" applyNumberFormat="1" applyFont="1" applyFill="1" applyBorder="1" applyAlignment="1">
      <alignment horizontal="center" vertical="center" wrapText="1"/>
    </xf>
    <xf numFmtId="0" fontId="6" fillId="37" borderId="14" xfId="0" applyFont="1" applyFill="1" applyBorder="1" applyAlignment="1">
      <alignment horizontal="center" vertical="center" wrapText="1"/>
    </xf>
    <xf numFmtId="0" fontId="6" fillId="37" borderId="12" xfId="0" applyFont="1" applyFill="1" applyBorder="1" applyAlignment="1">
      <alignment horizontal="center" vertical="center" wrapText="1"/>
    </xf>
    <xf numFmtId="9" fontId="6" fillId="37" borderId="14" xfId="53" applyFont="1" applyFill="1" applyBorder="1" applyAlignment="1">
      <alignment horizontal="center" vertical="center" wrapText="1"/>
    </xf>
    <xf numFmtId="9" fontId="6" fillId="37" borderId="12" xfId="53" applyFont="1" applyFill="1" applyBorder="1" applyAlignment="1">
      <alignment horizontal="center" vertical="center" wrapText="1"/>
    </xf>
    <xf numFmtId="0" fontId="11" fillId="0" borderId="10" xfId="0" applyFont="1" applyFill="1" applyBorder="1" applyAlignment="1">
      <alignment horizontal="center" vertical="center" wrapText="1"/>
    </xf>
    <xf numFmtId="9" fontId="6" fillId="39" borderId="10" xfId="0" applyNumberFormat="1" applyFont="1" applyFill="1" applyBorder="1" applyAlignment="1">
      <alignment horizontal="center" vertical="center" wrapText="1"/>
    </xf>
    <xf numFmtId="0" fontId="6" fillId="39" borderId="10" xfId="0" applyFont="1" applyFill="1" applyBorder="1" applyAlignment="1">
      <alignment horizontal="center" vertical="center" wrapText="1"/>
    </xf>
    <xf numFmtId="9" fontId="6" fillId="37" borderId="13" xfId="0" applyNumberFormat="1" applyFont="1" applyFill="1" applyBorder="1" applyAlignment="1">
      <alignment horizontal="center" vertical="center" wrapText="1"/>
    </xf>
    <xf numFmtId="9" fontId="6" fillId="37" borderId="12" xfId="0" applyNumberFormat="1" applyFont="1" applyFill="1" applyBorder="1" applyAlignment="1">
      <alignment horizontal="center" vertical="center" wrapText="1"/>
    </xf>
    <xf numFmtId="9" fontId="6" fillId="37" borderId="10" xfId="53" applyFont="1" applyFill="1" applyBorder="1" applyAlignment="1">
      <alignment horizontal="center" vertical="center" wrapText="1"/>
    </xf>
    <xf numFmtId="9" fontId="6" fillId="37" borderId="13" xfId="53" applyFont="1" applyFill="1" applyBorder="1" applyAlignment="1">
      <alignment horizontal="center" vertical="center" wrapText="1"/>
    </xf>
    <xf numFmtId="0" fontId="4" fillId="35" borderId="13" xfId="0" applyFont="1" applyFill="1" applyBorder="1" applyAlignment="1">
      <alignment horizontal="center" vertical="center" textRotation="90" wrapText="1"/>
    </xf>
    <xf numFmtId="0" fontId="4" fillId="35" borderId="12" xfId="0" applyFont="1" applyFill="1" applyBorder="1" applyAlignment="1">
      <alignment horizontal="center" vertical="center" textRotation="90" wrapText="1"/>
    </xf>
    <xf numFmtId="0" fontId="4" fillId="35" borderId="10" xfId="0" applyFont="1" applyFill="1" applyBorder="1" applyAlignment="1">
      <alignment horizontal="center" vertical="center" textRotation="90" wrapText="1"/>
    </xf>
    <xf numFmtId="0" fontId="6" fillId="39" borderId="10" xfId="0" applyFont="1" applyFill="1" applyBorder="1" applyAlignment="1">
      <alignment horizontal="center" vertical="center"/>
    </xf>
    <xf numFmtId="0" fontId="2" fillId="35" borderId="10" xfId="0" applyFont="1" applyFill="1" applyBorder="1" applyAlignment="1">
      <alignment horizontal="center" vertical="center" wrapText="1"/>
    </xf>
    <xf numFmtId="0" fontId="48" fillId="35" borderId="10"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4" fillId="34" borderId="15"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17" xfId="0" applyFont="1" applyFill="1" applyBorder="1" applyAlignment="1">
      <alignment horizontal="left" vertical="center"/>
    </xf>
    <xf numFmtId="9" fontId="5" fillId="34" borderId="10" xfId="0" applyNumberFormat="1" applyFont="1" applyFill="1" applyBorder="1" applyAlignment="1">
      <alignment horizontal="center" vertical="center"/>
    </xf>
    <xf numFmtId="0" fontId="5" fillId="34" borderId="10" xfId="0" applyFont="1" applyFill="1" applyBorder="1" applyAlignment="1">
      <alignment horizontal="center" vertical="center"/>
    </xf>
    <xf numFmtId="0" fontId="4" fillId="37" borderId="13" xfId="0" applyFont="1" applyFill="1" applyBorder="1" applyAlignment="1">
      <alignment horizontal="center" vertical="center" textRotation="90" wrapText="1"/>
    </xf>
    <xf numFmtId="0" fontId="4" fillId="37" borderId="12" xfId="0" applyFont="1" applyFill="1" applyBorder="1" applyAlignment="1">
      <alignment horizontal="center" vertical="center" textRotation="90" wrapText="1"/>
    </xf>
    <xf numFmtId="9" fontId="4" fillId="35" borderId="15" xfId="53" applyFont="1" applyFill="1" applyBorder="1" applyAlignment="1">
      <alignment horizontal="center" vertical="center" wrapText="1"/>
    </xf>
    <xf numFmtId="9" fontId="4" fillId="35" borderId="16" xfId="53" applyFont="1" applyFill="1" applyBorder="1" applyAlignment="1">
      <alignment horizontal="center" vertical="center" wrapText="1"/>
    </xf>
    <xf numFmtId="9" fontId="4" fillId="35" borderId="17" xfId="53" applyFont="1" applyFill="1" applyBorder="1" applyAlignment="1">
      <alignment horizontal="center" vertical="center" wrapText="1"/>
    </xf>
    <xf numFmtId="0" fontId="6" fillId="39" borderId="13" xfId="0" applyFont="1" applyFill="1" applyBorder="1" applyAlignment="1">
      <alignment horizontal="center" vertical="center"/>
    </xf>
    <xf numFmtId="0" fontId="6" fillId="39" borderId="12" xfId="0" applyFont="1" applyFill="1" applyBorder="1" applyAlignment="1">
      <alignment horizontal="center" vertical="center"/>
    </xf>
    <xf numFmtId="9" fontId="5" fillId="34" borderId="12" xfId="0" applyNumberFormat="1"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114300</xdr:rowOff>
    </xdr:from>
    <xdr:to>
      <xdr:col>1</xdr:col>
      <xdr:colOff>1038225</xdr:colOff>
      <xdr:row>2</xdr:row>
      <xdr:rowOff>200025</xdr:rowOff>
    </xdr:to>
    <xdr:pic>
      <xdr:nvPicPr>
        <xdr:cNvPr id="1" name="Imagen 1"/>
        <xdr:cNvPicPr preferRelativeResize="1">
          <a:picLocks noChangeAspect="1"/>
        </xdr:cNvPicPr>
      </xdr:nvPicPr>
      <xdr:blipFill>
        <a:blip r:embed="rId1"/>
        <a:stretch>
          <a:fillRect/>
        </a:stretch>
      </xdr:blipFill>
      <xdr:spPr>
        <a:xfrm>
          <a:off x="28575" y="114300"/>
          <a:ext cx="20859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5"/>
  <sheetViews>
    <sheetView tabSelected="1" zoomScale="78" zoomScaleNormal="78" zoomScalePageLayoutView="0" workbookViewId="0" topLeftCell="B1">
      <selection activeCell="P19" sqref="P19"/>
    </sheetView>
  </sheetViews>
  <sheetFormatPr defaultColWidth="11.421875" defaultRowHeight="15"/>
  <cols>
    <col min="1" max="2" width="16.140625" style="17" customWidth="1"/>
    <col min="3" max="3" width="16.00390625" style="17" customWidth="1"/>
    <col min="4" max="4" width="16.00390625" style="18" customWidth="1"/>
    <col min="5" max="5" width="21.8515625" style="17" customWidth="1"/>
    <col min="6" max="6" width="18.28125" style="18" customWidth="1"/>
    <col min="7" max="7" width="18.57421875" style="17" customWidth="1"/>
    <col min="8" max="8" width="6.00390625" style="1" customWidth="1"/>
    <col min="9" max="9" width="8.57421875" style="1" customWidth="1"/>
    <col min="10" max="10" width="10.00390625" style="1" customWidth="1"/>
    <col min="11" max="11" width="6.00390625" style="1" customWidth="1"/>
    <col min="12" max="12" width="7.421875" style="1" customWidth="1"/>
    <col min="13" max="13" width="12.28125" style="1" customWidth="1"/>
    <col min="14" max="14" width="23.00390625" style="15" customWidth="1"/>
    <col min="15" max="15" width="10.57421875" style="1" customWidth="1"/>
    <col min="16" max="18" width="6.140625" style="8" customWidth="1"/>
    <col min="19" max="19" width="9.140625" style="8" customWidth="1"/>
    <col min="20" max="20" width="7.8515625" style="1" customWidth="1"/>
    <col min="21" max="22" width="7.00390625" style="1" customWidth="1"/>
    <col min="23" max="23" width="6.421875" style="1" customWidth="1"/>
    <col min="24" max="24" width="95.7109375" style="1" customWidth="1"/>
    <col min="25" max="25" width="11.8515625" style="1" bestFit="1" customWidth="1"/>
    <col min="26" max="16384" width="11.421875" style="1" customWidth="1"/>
  </cols>
  <sheetData>
    <row r="1" spans="1:24" ht="18.75" customHeight="1">
      <c r="A1" s="71"/>
      <c r="B1" s="72"/>
      <c r="C1" s="77" t="s">
        <v>32</v>
      </c>
      <c r="D1" s="77"/>
      <c r="E1" s="77"/>
      <c r="F1" s="77"/>
      <c r="G1" s="77"/>
      <c r="H1" s="77"/>
      <c r="I1" s="77"/>
      <c r="J1" s="77"/>
      <c r="K1" s="77"/>
      <c r="L1" s="77"/>
      <c r="M1" s="77"/>
      <c r="N1" s="77"/>
      <c r="O1" s="77"/>
      <c r="P1" s="77"/>
      <c r="Q1" s="77"/>
      <c r="R1" s="77"/>
      <c r="S1" s="77"/>
      <c r="T1" s="77"/>
      <c r="U1" s="77"/>
      <c r="V1" s="77"/>
      <c r="W1" s="44" t="s">
        <v>33</v>
      </c>
      <c r="X1" s="44"/>
    </row>
    <row r="2" spans="1:24" ht="18.75" customHeight="1">
      <c r="A2" s="73"/>
      <c r="B2" s="74"/>
      <c r="C2" s="77"/>
      <c r="D2" s="77"/>
      <c r="E2" s="77"/>
      <c r="F2" s="77"/>
      <c r="G2" s="77"/>
      <c r="H2" s="77"/>
      <c r="I2" s="77"/>
      <c r="J2" s="77"/>
      <c r="K2" s="77"/>
      <c r="L2" s="77"/>
      <c r="M2" s="77"/>
      <c r="N2" s="77"/>
      <c r="O2" s="77"/>
      <c r="P2" s="77"/>
      <c r="Q2" s="77"/>
      <c r="R2" s="77"/>
      <c r="S2" s="77"/>
      <c r="T2" s="77"/>
      <c r="U2" s="77"/>
      <c r="V2" s="77"/>
      <c r="W2" s="44" t="s">
        <v>25</v>
      </c>
      <c r="X2" s="44"/>
    </row>
    <row r="3" spans="1:24" ht="26.25" customHeight="1">
      <c r="A3" s="73"/>
      <c r="B3" s="74"/>
      <c r="C3" s="77"/>
      <c r="D3" s="77"/>
      <c r="E3" s="77"/>
      <c r="F3" s="77"/>
      <c r="G3" s="77"/>
      <c r="H3" s="77"/>
      <c r="I3" s="77"/>
      <c r="J3" s="77"/>
      <c r="K3" s="77"/>
      <c r="L3" s="77"/>
      <c r="M3" s="77"/>
      <c r="N3" s="77"/>
      <c r="O3" s="77"/>
      <c r="P3" s="77"/>
      <c r="Q3" s="77"/>
      <c r="R3" s="77"/>
      <c r="S3" s="77"/>
      <c r="T3" s="77"/>
      <c r="U3" s="77"/>
      <c r="V3" s="77"/>
      <c r="W3" s="45" t="s">
        <v>26</v>
      </c>
      <c r="X3" s="45"/>
    </row>
    <row r="4" spans="1:24" ht="18.75" customHeight="1">
      <c r="A4" s="75"/>
      <c r="B4" s="76"/>
      <c r="C4" s="77"/>
      <c r="D4" s="77"/>
      <c r="E4" s="77"/>
      <c r="F4" s="77"/>
      <c r="G4" s="77"/>
      <c r="H4" s="77"/>
      <c r="I4" s="77"/>
      <c r="J4" s="77"/>
      <c r="K4" s="77"/>
      <c r="L4" s="77"/>
      <c r="M4" s="77"/>
      <c r="N4" s="77"/>
      <c r="O4" s="77"/>
      <c r="P4" s="77"/>
      <c r="Q4" s="77"/>
      <c r="R4" s="77"/>
      <c r="S4" s="77"/>
      <c r="T4" s="77"/>
      <c r="U4" s="77"/>
      <c r="V4" s="77"/>
      <c r="W4" s="44" t="s">
        <v>27</v>
      </c>
      <c r="X4" s="44"/>
    </row>
    <row r="5" spans="1:24" ht="18.75" customHeight="1">
      <c r="A5" s="22"/>
      <c r="B5" s="22"/>
      <c r="C5" s="23"/>
      <c r="D5" s="23"/>
      <c r="E5" s="23"/>
      <c r="F5" s="23"/>
      <c r="G5" s="23"/>
      <c r="H5" s="23"/>
      <c r="I5" s="23"/>
      <c r="J5" s="23"/>
      <c r="K5" s="23"/>
      <c r="L5" s="23"/>
      <c r="M5" s="23"/>
      <c r="N5" s="23"/>
      <c r="O5" s="23"/>
      <c r="P5" s="23"/>
      <c r="Q5" s="23"/>
      <c r="R5" s="23"/>
      <c r="S5" s="23"/>
      <c r="T5" s="23"/>
      <c r="U5" s="23"/>
      <c r="V5" s="23"/>
      <c r="W5" s="24"/>
      <c r="X5" s="24"/>
    </row>
    <row r="6" spans="1:24" ht="18.75" customHeight="1">
      <c r="A6" s="46" t="s">
        <v>36</v>
      </c>
      <c r="B6" s="46"/>
      <c r="C6" s="46"/>
      <c r="D6" s="46"/>
      <c r="E6" s="46"/>
      <c r="F6" s="46"/>
      <c r="G6" s="46"/>
      <c r="H6" s="46"/>
      <c r="I6" s="46"/>
      <c r="J6" s="46"/>
      <c r="K6" s="46"/>
      <c r="L6" s="46"/>
      <c r="M6" s="46"/>
      <c r="N6" s="46"/>
      <c r="O6" s="46"/>
      <c r="P6" s="23"/>
      <c r="Q6" s="23"/>
      <c r="R6" s="23"/>
      <c r="S6" s="23"/>
      <c r="T6" s="23"/>
      <c r="U6" s="23"/>
      <c r="V6" s="23"/>
      <c r="W6" s="24"/>
      <c r="X6" s="24"/>
    </row>
    <row r="7" spans="4:19" s="17" customFormat="1" ht="15">
      <c r="D7" s="18"/>
      <c r="F7" s="18"/>
      <c r="N7" s="19"/>
      <c r="P7" s="20"/>
      <c r="Q7" s="20"/>
      <c r="R7" s="20"/>
      <c r="S7" s="20"/>
    </row>
    <row r="8" spans="1:24" ht="26.25" customHeight="1">
      <c r="A8" s="99" t="s">
        <v>0</v>
      </c>
      <c r="B8" s="99" t="s">
        <v>28</v>
      </c>
      <c r="C8" s="99" t="s">
        <v>29</v>
      </c>
      <c r="D8" s="99" t="s">
        <v>34</v>
      </c>
      <c r="E8" s="99" t="s">
        <v>15</v>
      </c>
      <c r="F8" s="99" t="s">
        <v>10</v>
      </c>
      <c r="G8" s="99" t="s">
        <v>5</v>
      </c>
      <c r="H8" s="97" t="s">
        <v>30</v>
      </c>
      <c r="I8" s="101" t="s">
        <v>20</v>
      </c>
      <c r="J8" s="102"/>
      <c r="K8" s="102"/>
      <c r="L8" s="103"/>
      <c r="M8" s="97" t="s">
        <v>6</v>
      </c>
      <c r="N8" s="100" t="s">
        <v>8</v>
      </c>
      <c r="O8" s="97" t="s">
        <v>13</v>
      </c>
      <c r="P8" s="112" t="s">
        <v>1</v>
      </c>
      <c r="Q8" s="113"/>
      <c r="R8" s="113"/>
      <c r="S8" s="114"/>
      <c r="T8" s="110" t="s">
        <v>11</v>
      </c>
      <c r="U8" s="95" t="s">
        <v>12</v>
      </c>
      <c r="V8" s="95" t="s">
        <v>2</v>
      </c>
      <c r="W8" s="97" t="s">
        <v>3</v>
      </c>
      <c r="X8" s="104" t="s">
        <v>4</v>
      </c>
    </row>
    <row r="9" spans="1:24" ht="57" customHeight="1">
      <c r="A9" s="99"/>
      <c r="B9" s="99"/>
      <c r="C9" s="99"/>
      <c r="D9" s="99"/>
      <c r="E9" s="99"/>
      <c r="F9" s="99"/>
      <c r="G9" s="99"/>
      <c r="H9" s="97"/>
      <c r="I9" s="13" t="s">
        <v>16</v>
      </c>
      <c r="J9" s="13" t="s">
        <v>17</v>
      </c>
      <c r="K9" s="13" t="s">
        <v>18</v>
      </c>
      <c r="L9" s="13" t="s">
        <v>19</v>
      </c>
      <c r="M9" s="97"/>
      <c r="N9" s="100"/>
      <c r="O9" s="97"/>
      <c r="P9" s="6" t="s">
        <v>16</v>
      </c>
      <c r="Q9" s="6" t="s">
        <v>21</v>
      </c>
      <c r="R9" s="6" t="s">
        <v>18</v>
      </c>
      <c r="S9" s="6" t="s">
        <v>19</v>
      </c>
      <c r="T9" s="111"/>
      <c r="U9" s="96"/>
      <c r="V9" s="96"/>
      <c r="W9" s="97"/>
      <c r="X9" s="104"/>
    </row>
    <row r="10" spans="1:24" ht="77.25" customHeight="1">
      <c r="A10" s="65" t="s">
        <v>22</v>
      </c>
      <c r="B10" s="50" t="s">
        <v>23</v>
      </c>
      <c r="C10" s="50" t="s">
        <v>24</v>
      </c>
      <c r="D10" s="67" t="s">
        <v>31</v>
      </c>
      <c r="E10" s="50" t="s">
        <v>35</v>
      </c>
      <c r="F10" s="67" t="s">
        <v>37</v>
      </c>
      <c r="G10" s="50" t="s">
        <v>38</v>
      </c>
      <c r="H10" s="58">
        <v>1</v>
      </c>
      <c r="I10" s="94">
        <v>0.25</v>
      </c>
      <c r="J10" s="94">
        <v>0.5</v>
      </c>
      <c r="K10" s="91">
        <v>0.75</v>
      </c>
      <c r="L10" s="91">
        <v>1</v>
      </c>
      <c r="M10" s="115"/>
      <c r="N10" s="35" t="s">
        <v>39</v>
      </c>
      <c r="O10" s="43">
        <v>0.2</v>
      </c>
      <c r="P10" s="9">
        <v>1</v>
      </c>
      <c r="Q10" s="33"/>
      <c r="R10" s="33"/>
      <c r="S10" s="33"/>
      <c r="T10" s="12">
        <v>1</v>
      </c>
      <c r="U10" s="2">
        <f>+T10*O10</f>
        <v>0.2</v>
      </c>
      <c r="V10" s="52"/>
      <c r="W10" s="52"/>
      <c r="X10" s="47" t="s">
        <v>53</v>
      </c>
    </row>
    <row r="11" spans="1:24" ht="77.25" customHeight="1">
      <c r="A11" s="66"/>
      <c r="B11" s="51"/>
      <c r="C11" s="51"/>
      <c r="D11" s="68"/>
      <c r="E11" s="51"/>
      <c r="F11" s="68"/>
      <c r="G11" s="51"/>
      <c r="H11" s="59"/>
      <c r="I11" s="87"/>
      <c r="J11" s="87"/>
      <c r="K11" s="85"/>
      <c r="L11" s="92"/>
      <c r="M11" s="116"/>
      <c r="N11" s="35" t="s">
        <v>40</v>
      </c>
      <c r="O11" s="43">
        <v>0.8</v>
      </c>
      <c r="P11" s="33">
        <v>0.25</v>
      </c>
      <c r="Q11" s="33">
        <v>0.5</v>
      </c>
      <c r="R11" s="33">
        <v>0.75</v>
      </c>
      <c r="S11" s="33">
        <v>1</v>
      </c>
      <c r="T11" s="12">
        <v>1</v>
      </c>
      <c r="U11" s="2">
        <f>+T11*O11</f>
        <v>0.8</v>
      </c>
      <c r="V11" s="53"/>
      <c r="W11" s="53"/>
      <c r="X11" s="48"/>
    </row>
    <row r="12" spans="1:24" ht="34.5" customHeight="1">
      <c r="A12" s="62" t="s">
        <v>9</v>
      </c>
      <c r="B12" s="63"/>
      <c r="C12" s="63"/>
      <c r="D12" s="63"/>
      <c r="E12" s="63"/>
      <c r="F12" s="63"/>
      <c r="G12" s="63"/>
      <c r="H12" s="63"/>
      <c r="I12" s="63"/>
      <c r="J12" s="63"/>
      <c r="K12" s="63"/>
      <c r="L12" s="63"/>
      <c r="M12" s="63"/>
      <c r="N12" s="64"/>
      <c r="O12" s="7">
        <f>SUM(O10:O11)</f>
        <v>1</v>
      </c>
      <c r="P12" s="7"/>
      <c r="Q12" s="7"/>
      <c r="R12" s="7"/>
      <c r="S12" s="7"/>
      <c r="T12" s="3"/>
      <c r="U12" s="16">
        <f>SUM(U10:U11)</f>
        <v>1</v>
      </c>
      <c r="V12" s="3">
        <v>0.7</v>
      </c>
      <c r="W12" s="3">
        <f>+V12*U12</f>
        <v>0.7</v>
      </c>
      <c r="X12" s="5"/>
    </row>
    <row r="13" spans="1:24" ht="51.75" customHeight="1">
      <c r="A13" s="88" t="s">
        <v>22</v>
      </c>
      <c r="B13" s="69" t="s">
        <v>23</v>
      </c>
      <c r="C13" s="69" t="s">
        <v>24</v>
      </c>
      <c r="D13" s="60" t="s">
        <v>31</v>
      </c>
      <c r="E13" s="69" t="s">
        <v>35</v>
      </c>
      <c r="F13" s="60" t="s">
        <v>37</v>
      </c>
      <c r="G13" s="69" t="s">
        <v>48</v>
      </c>
      <c r="H13" s="89">
        <v>1</v>
      </c>
      <c r="I13" s="56">
        <v>0.25</v>
      </c>
      <c r="J13" s="56">
        <v>0.5</v>
      </c>
      <c r="K13" s="56">
        <v>0.75</v>
      </c>
      <c r="L13" s="93">
        <v>1</v>
      </c>
      <c r="M13" s="98"/>
      <c r="N13" s="39" t="s">
        <v>41</v>
      </c>
      <c r="O13" s="43">
        <v>0.2</v>
      </c>
      <c r="P13" s="31">
        <v>1</v>
      </c>
      <c r="Q13" s="31"/>
      <c r="R13" s="31"/>
      <c r="S13" s="32"/>
      <c r="T13" s="34">
        <v>1</v>
      </c>
      <c r="U13" s="2">
        <f>+T13*O13</f>
        <v>0.2</v>
      </c>
      <c r="V13" s="54"/>
      <c r="W13" s="54"/>
      <c r="X13" s="47" t="s">
        <v>52</v>
      </c>
    </row>
    <row r="14" spans="1:24" ht="38.25" customHeight="1">
      <c r="A14" s="61"/>
      <c r="B14" s="69"/>
      <c r="C14" s="61"/>
      <c r="D14" s="61"/>
      <c r="E14" s="69"/>
      <c r="F14" s="61"/>
      <c r="G14" s="69"/>
      <c r="H14" s="90"/>
      <c r="I14" s="57"/>
      <c r="J14" s="57"/>
      <c r="K14" s="57"/>
      <c r="L14" s="93"/>
      <c r="M14" s="98"/>
      <c r="N14" s="39" t="s">
        <v>46</v>
      </c>
      <c r="O14" s="43">
        <v>0.4</v>
      </c>
      <c r="P14" s="31"/>
      <c r="Q14" s="31"/>
      <c r="R14" s="31"/>
      <c r="S14" s="31">
        <v>1</v>
      </c>
      <c r="T14" s="34">
        <v>1</v>
      </c>
      <c r="U14" s="2">
        <f>+T14*O14</f>
        <v>0.4</v>
      </c>
      <c r="V14" s="55"/>
      <c r="W14" s="55"/>
      <c r="X14" s="49"/>
    </row>
    <row r="15" spans="1:24" ht="103.5" customHeight="1">
      <c r="A15" s="61"/>
      <c r="B15" s="69"/>
      <c r="C15" s="61"/>
      <c r="D15" s="61"/>
      <c r="E15" s="69"/>
      <c r="F15" s="61"/>
      <c r="G15" s="69"/>
      <c r="H15" s="90"/>
      <c r="I15" s="57"/>
      <c r="J15" s="57"/>
      <c r="K15" s="57"/>
      <c r="L15" s="93"/>
      <c r="M15" s="98"/>
      <c r="N15" s="39" t="s">
        <v>47</v>
      </c>
      <c r="O15" s="43">
        <v>0.4</v>
      </c>
      <c r="P15" s="31"/>
      <c r="Q15" s="31"/>
      <c r="R15" s="31"/>
      <c r="S15" s="31">
        <v>1</v>
      </c>
      <c r="T15" s="34">
        <v>1</v>
      </c>
      <c r="U15" s="26">
        <f>+T15*O15</f>
        <v>0.4</v>
      </c>
      <c r="V15" s="55"/>
      <c r="W15" s="55"/>
      <c r="X15" s="48"/>
    </row>
    <row r="16" spans="1:24" s="30" customFormat="1" ht="39" customHeight="1">
      <c r="A16" s="62" t="s">
        <v>9</v>
      </c>
      <c r="B16" s="63"/>
      <c r="C16" s="63"/>
      <c r="D16" s="63"/>
      <c r="E16" s="63"/>
      <c r="F16" s="63"/>
      <c r="G16" s="63"/>
      <c r="H16" s="63"/>
      <c r="I16" s="63"/>
      <c r="J16" s="63"/>
      <c r="K16" s="63"/>
      <c r="L16" s="63"/>
      <c r="M16" s="63"/>
      <c r="N16" s="64"/>
      <c r="O16" s="40">
        <f>SUM(O13:O15)</f>
        <v>1</v>
      </c>
      <c r="P16" s="40"/>
      <c r="Q16" s="40"/>
      <c r="R16" s="40"/>
      <c r="S16" s="40"/>
      <c r="T16" s="40"/>
      <c r="U16" s="41">
        <f>SUM(U13:U15)</f>
        <v>1</v>
      </c>
      <c r="V16" s="41">
        <v>0.15</v>
      </c>
      <c r="W16" s="41">
        <f>V16*U16</f>
        <v>0.15</v>
      </c>
      <c r="X16" s="42"/>
    </row>
    <row r="17" spans="1:24" s="30" customFormat="1" ht="53.25" customHeight="1">
      <c r="A17" s="78" t="s">
        <v>22</v>
      </c>
      <c r="B17" s="81" t="s">
        <v>23</v>
      </c>
      <c r="C17" s="81" t="s">
        <v>24</v>
      </c>
      <c r="D17" s="82" t="s">
        <v>31</v>
      </c>
      <c r="E17" s="81" t="s">
        <v>35</v>
      </c>
      <c r="F17" s="82" t="s">
        <v>37</v>
      </c>
      <c r="G17" s="81" t="s">
        <v>42</v>
      </c>
      <c r="H17" s="83">
        <v>1</v>
      </c>
      <c r="I17" s="84"/>
      <c r="J17" s="84"/>
      <c r="K17" s="84">
        <v>1</v>
      </c>
      <c r="L17" s="86"/>
      <c r="M17" s="37"/>
      <c r="N17" s="39" t="s">
        <v>43</v>
      </c>
      <c r="O17" s="43">
        <v>0.2</v>
      </c>
      <c r="P17" s="38">
        <v>0.25</v>
      </c>
      <c r="Q17" s="38">
        <v>0.5</v>
      </c>
      <c r="R17" s="38">
        <v>0.75</v>
      </c>
      <c r="S17" s="38">
        <v>1</v>
      </c>
      <c r="T17" s="25">
        <v>1</v>
      </c>
      <c r="U17" s="27">
        <f>T17*O17</f>
        <v>0.2</v>
      </c>
      <c r="V17" s="54"/>
      <c r="W17" s="29"/>
      <c r="X17" s="28" t="s">
        <v>49</v>
      </c>
    </row>
    <row r="18" spans="1:24" s="30" customFormat="1" ht="86.25" customHeight="1">
      <c r="A18" s="79"/>
      <c r="B18" s="81"/>
      <c r="C18" s="79"/>
      <c r="D18" s="79"/>
      <c r="E18" s="81"/>
      <c r="F18" s="79"/>
      <c r="G18" s="81"/>
      <c r="H18" s="83"/>
      <c r="I18" s="84"/>
      <c r="J18" s="84"/>
      <c r="K18" s="84"/>
      <c r="L18" s="86"/>
      <c r="M18" s="37"/>
      <c r="N18" s="39" t="s">
        <v>44</v>
      </c>
      <c r="O18" s="43">
        <v>0.4</v>
      </c>
      <c r="P18" s="31"/>
      <c r="Q18" s="31">
        <v>1</v>
      </c>
      <c r="R18" s="31"/>
      <c r="S18" s="31"/>
      <c r="T18" s="34">
        <v>1</v>
      </c>
      <c r="U18" s="27">
        <f>T18*O18</f>
        <v>0.4</v>
      </c>
      <c r="V18" s="55"/>
      <c r="W18" s="29"/>
      <c r="X18" s="28" t="s">
        <v>51</v>
      </c>
    </row>
    <row r="19" spans="1:24" s="30" customFormat="1" ht="211.5" customHeight="1">
      <c r="A19" s="80"/>
      <c r="B19" s="51"/>
      <c r="C19" s="80"/>
      <c r="D19" s="80"/>
      <c r="E19" s="51"/>
      <c r="F19" s="80"/>
      <c r="G19" s="81"/>
      <c r="H19" s="83"/>
      <c r="I19" s="85"/>
      <c r="J19" s="85"/>
      <c r="K19" s="85"/>
      <c r="L19" s="87"/>
      <c r="M19" s="37"/>
      <c r="N19" s="39" t="s">
        <v>45</v>
      </c>
      <c r="O19" s="43">
        <v>0.4</v>
      </c>
      <c r="P19" s="31"/>
      <c r="Q19" s="31"/>
      <c r="R19" s="31"/>
      <c r="S19" s="31">
        <v>1</v>
      </c>
      <c r="T19" s="34">
        <v>1</v>
      </c>
      <c r="U19" s="27">
        <f>T19*O19</f>
        <v>0.4</v>
      </c>
      <c r="V19" s="117"/>
      <c r="W19" s="29"/>
      <c r="X19" s="28" t="s">
        <v>50</v>
      </c>
    </row>
    <row r="20" spans="1:24" ht="42.75" customHeight="1">
      <c r="A20" s="62" t="s">
        <v>9</v>
      </c>
      <c r="B20" s="63"/>
      <c r="C20" s="63"/>
      <c r="D20" s="63"/>
      <c r="E20" s="63"/>
      <c r="F20" s="63"/>
      <c r="G20" s="63"/>
      <c r="H20" s="63"/>
      <c r="I20" s="63"/>
      <c r="J20" s="63"/>
      <c r="K20" s="63"/>
      <c r="L20" s="63"/>
      <c r="M20" s="63"/>
      <c r="N20" s="70"/>
      <c r="O20" s="3">
        <f>SUM(O13:O15)</f>
        <v>1</v>
      </c>
      <c r="P20" s="7"/>
      <c r="Q20" s="7"/>
      <c r="R20" s="7"/>
      <c r="S20" s="7"/>
      <c r="T20" s="3"/>
      <c r="U20" s="16">
        <f>SUM(U17:U19)</f>
        <v>1</v>
      </c>
      <c r="V20" s="3">
        <v>0.15</v>
      </c>
      <c r="W20" s="3">
        <f>+V20*U20</f>
        <v>0.15</v>
      </c>
      <c r="X20" s="5"/>
    </row>
    <row r="21" spans="1:24" ht="34.5" customHeight="1">
      <c r="A21" s="105" t="s">
        <v>7</v>
      </c>
      <c r="B21" s="106"/>
      <c r="C21" s="106"/>
      <c r="D21" s="106"/>
      <c r="E21" s="106"/>
      <c r="F21" s="106"/>
      <c r="G21" s="107"/>
      <c r="H21" s="11"/>
      <c r="I21" s="11"/>
      <c r="J21" s="11"/>
      <c r="K21" s="11"/>
      <c r="L21" s="11"/>
      <c r="M21" s="4"/>
      <c r="N21" s="14"/>
      <c r="O21" s="4"/>
      <c r="P21" s="108"/>
      <c r="Q21" s="108"/>
      <c r="R21" s="108"/>
      <c r="S21" s="109"/>
      <c r="T21" s="109"/>
      <c r="U21" s="109"/>
      <c r="V21" s="3">
        <f>V20+V16+V12</f>
        <v>1</v>
      </c>
      <c r="W21" s="36">
        <f>W20+W16+W12</f>
        <v>1</v>
      </c>
      <c r="X21" s="10"/>
    </row>
    <row r="24" spans="1:3" ht="15">
      <c r="A24" s="21"/>
      <c r="B24" s="21"/>
      <c r="C24" s="21"/>
    </row>
    <row r="25" ht="15">
      <c r="A25" s="17" t="s">
        <v>14</v>
      </c>
    </row>
  </sheetData>
  <sheetProtection/>
  <mergeCells count="75">
    <mergeCell ref="B8:B9"/>
    <mergeCell ref="X8:X9"/>
    <mergeCell ref="A21:G21"/>
    <mergeCell ref="P21:U21"/>
    <mergeCell ref="A16:N16"/>
    <mergeCell ref="T8:T9"/>
    <mergeCell ref="F8:F9"/>
    <mergeCell ref="A8:A9"/>
    <mergeCell ref="P8:S8"/>
    <mergeCell ref="M10:M11"/>
    <mergeCell ref="B13:B15"/>
    <mergeCell ref="D13:D15"/>
    <mergeCell ref="W10:W11"/>
    <mergeCell ref="V17:V19"/>
    <mergeCell ref="G8:G9"/>
    <mergeCell ref="E8:E9"/>
    <mergeCell ref="M13:M15"/>
    <mergeCell ref="C8:C9"/>
    <mergeCell ref="M8:M9"/>
    <mergeCell ref="N8:N9"/>
    <mergeCell ref="I8:L8"/>
    <mergeCell ref="D8:D9"/>
    <mergeCell ref="U8:U9"/>
    <mergeCell ref="W8:W9"/>
    <mergeCell ref="H8:H9"/>
    <mergeCell ref="O8:O9"/>
    <mergeCell ref="V8:V9"/>
    <mergeCell ref="A13:A15"/>
    <mergeCell ref="H13:H15"/>
    <mergeCell ref="G13:G15"/>
    <mergeCell ref="E13:E15"/>
    <mergeCell ref="L10:L11"/>
    <mergeCell ref="L13:L15"/>
    <mergeCell ref="J13:J15"/>
    <mergeCell ref="J10:J11"/>
    <mergeCell ref="K10:K11"/>
    <mergeCell ref="I10:I11"/>
    <mergeCell ref="K13:K15"/>
    <mergeCell ref="A20:N20"/>
    <mergeCell ref="A1:B4"/>
    <mergeCell ref="C1:V4"/>
    <mergeCell ref="A17:A19"/>
    <mergeCell ref="B17:B19"/>
    <mergeCell ref="C17:C19"/>
    <mergeCell ref="D17:D19"/>
    <mergeCell ref="E17:E19"/>
    <mergeCell ref="F17:F19"/>
    <mergeCell ref="G17:G19"/>
    <mergeCell ref="H17:H19"/>
    <mergeCell ref="I17:I19"/>
    <mergeCell ref="J17:J19"/>
    <mergeCell ref="K17:K19"/>
    <mergeCell ref="L17:L19"/>
    <mergeCell ref="V13:V15"/>
    <mergeCell ref="X10:X11"/>
    <mergeCell ref="X13:X15"/>
    <mergeCell ref="B10:B11"/>
    <mergeCell ref="V10:V11"/>
    <mergeCell ref="W13:W15"/>
    <mergeCell ref="I13:I15"/>
    <mergeCell ref="H10:H11"/>
    <mergeCell ref="F13:F15"/>
    <mergeCell ref="A12:N12"/>
    <mergeCell ref="A10:A11"/>
    <mergeCell ref="C10:C11"/>
    <mergeCell ref="E10:E11"/>
    <mergeCell ref="F10:F11"/>
    <mergeCell ref="G10:G11"/>
    <mergeCell ref="D10:D11"/>
    <mergeCell ref="C13:C15"/>
    <mergeCell ref="W1:X1"/>
    <mergeCell ref="W2:X2"/>
    <mergeCell ref="W3:X3"/>
    <mergeCell ref="W4:X4"/>
    <mergeCell ref="A6:O6"/>
  </mergeCells>
  <dataValidations count="1">
    <dataValidation type="textLength" operator="lessThanOrEqual" allowBlank="1" showInputMessage="1" showErrorMessage="1" promptTitle="Número máximo de caracteres" prompt="Esta celda tendrá máximo 400 caracteres" sqref="X12 X7:X9 X20:X65407">
      <formula1>400</formula1>
    </dataValidation>
  </dataValidations>
  <printOptions/>
  <pageMargins left="0.3937007874015748" right="0" top="0.3937007874015748" bottom="0.3937007874015748" header="0.31496062992125984" footer="0.31496062992125984"/>
  <pageSetup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Tecnologico De Antioquia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bgiraldo</dc:creator>
  <cp:keywords/>
  <dc:description/>
  <cp:lastModifiedBy>Jhoana</cp:lastModifiedBy>
  <cp:lastPrinted>2019-01-22T16:28:35Z</cp:lastPrinted>
  <dcterms:created xsi:type="dcterms:W3CDTF">2010-12-21T15:57:45Z</dcterms:created>
  <dcterms:modified xsi:type="dcterms:W3CDTF">2022-03-20T15:43:41Z</dcterms:modified>
  <cp:category/>
  <cp:version/>
  <cp:contentType/>
  <cp:contentStatus/>
</cp:coreProperties>
</file>