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eguimiento 01" sheetId="1" r:id="rId1"/>
    <sheet name="Hoja2" sheetId="2" r:id="rId2"/>
    <sheet name="Hoja3" sheetId="3" r:id="rId3"/>
  </sheets>
  <definedNames>
    <definedName name="_xlnm.Print_Area" localSheetId="0">'Seguimiento 01'!$A$1:$W$56</definedName>
    <definedName name="_xlnm.Print_Titles" localSheetId="0">'Seguimiento 01'!$6:$7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</t>
        </r>
      </text>
    </comment>
  </commentList>
</comments>
</file>

<file path=xl/sharedStrings.xml><?xml version="1.0" encoding="utf-8"?>
<sst xmlns="http://schemas.openxmlformats.org/spreadsheetml/2006/main" count="167" uniqueCount="102">
  <si>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</si>
  <si>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</si>
  <si>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</si>
  <si>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</si>
  <si>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</si>
  <si>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</si>
  <si>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</si>
  <si>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</si>
  <si>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</si>
  <si>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</si>
  <si>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</si>
  <si>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</si>
  <si>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</si>
  <si>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</si>
  <si>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</si>
  <si>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% ejec. Indicad.</t>
  </si>
  <si>
    <t>% ejecución de la actividad</t>
  </si>
  <si>
    <t>% ejecución del indicador</t>
  </si>
  <si>
    <t>DEPENDENCIA:  SECRETARIA GENERAL</t>
  </si>
  <si>
    <t xml:space="preserve">Profesional de Talento Humano </t>
  </si>
  <si>
    <t>Médico  y Profesional Universitario (Talento Hno)</t>
  </si>
  <si>
    <t>Código</t>
  </si>
  <si>
    <t>ND</t>
  </si>
  <si>
    <t>Elaborar el plan de capacitación institucional</t>
  </si>
  <si>
    <t>Ejecución del plan anual de capacitación</t>
  </si>
  <si>
    <t>Ejecutar el plan de Bienestar Social Laboral</t>
  </si>
  <si>
    <t>Medición de impacto del 100% de las actividades de capacitación</t>
  </si>
  <si>
    <t>Profesional de Talento Humano y Secretario General</t>
  </si>
  <si>
    <t>Identificación de las causas de ausentismo laboral</t>
  </si>
  <si>
    <t>Elaborar informe estadistico y presentar propuesta de intervención</t>
  </si>
  <si>
    <t>Implementar el programa de Ausentismo Laboral</t>
  </si>
  <si>
    <t xml:space="preserve">Ejecutar el programa de intervención de las causas de ausentismo </t>
  </si>
  <si>
    <t>Plan anual de capacitación</t>
  </si>
  <si>
    <t>Secretario General</t>
  </si>
  <si>
    <t>Profesional Universitario (Talento Hno)</t>
  </si>
  <si>
    <t>Proyecto</t>
  </si>
  <si>
    <t>5.  ADMINISTRACIÓN Y GESTIÓN AL SERVICIO DE LA ACADEMIA</t>
  </si>
  <si>
    <t>6. Fortalecer el programa de gestión humana que propicie las condiciones adecuadas para el desarrollo integral  de los empleados y docentes de la Institución</t>
  </si>
  <si>
    <t>Porcentaje de percepción positiva del clima organizacional</t>
  </si>
  <si>
    <t>Porcentaje de implementación del sistema de gestión de seguridad y salud en el trabajo -SGSST</t>
  </si>
  <si>
    <t>Bienestar social laboral</t>
  </si>
  <si>
    <t>Plan anual de mejoramiento del clima organizacional, de acuerdo con resultados de la ARL</t>
  </si>
  <si>
    <t>Porcentaje de participación de los empleados en eventos de capacitación</t>
  </si>
  <si>
    <t>Socializar los resultados con la comunidad</t>
  </si>
  <si>
    <t>Formular el plan de Bienestar Social Laboral para la vigencia 2016</t>
  </si>
  <si>
    <t>Evaluación del Plan de bienestar social laboral</t>
  </si>
  <si>
    <t>Actualizar, socializar el Manual de contratación</t>
  </si>
  <si>
    <t>Secretario General y Coordinador Juridico</t>
  </si>
  <si>
    <t>Número de Eventos de socialización</t>
  </si>
  <si>
    <t>Participación democratica de los docentes, estudiantes y empleados</t>
  </si>
  <si>
    <t>Evaluación de directivos y administrativos</t>
  </si>
  <si>
    <t>Presentación de Informe</t>
  </si>
  <si>
    <t>Sensibilizar  por equipos de trabajo, frente a la importancia de la Prevención en el manejo del Riesgo Laboral</t>
  </si>
  <si>
    <t>Sistema de gestión de seguridad y salud en el trabajo -SGSST</t>
  </si>
  <si>
    <t xml:space="preserve"> Programa de Gestión Documental </t>
  </si>
  <si>
    <t>Auxiliar Adminstrativo -Archivo</t>
  </si>
  <si>
    <t>Capacitación en gestión documental a los funcionarios</t>
  </si>
  <si>
    <t xml:space="preserve">1. Integrar los sistemas de gestión, Autoevaluación y MECI 
 </t>
  </si>
  <si>
    <t>No. De actividades ejecutadas</t>
  </si>
  <si>
    <t>FIRMA  - SECRETARIO GENERAL</t>
  </si>
  <si>
    <t>Logro de la Meta</t>
  </si>
  <si>
    <t>Marzo</t>
  </si>
  <si>
    <t>Junio</t>
  </si>
  <si>
    <t>Septiembre</t>
  </si>
  <si>
    <t>Diciembre</t>
  </si>
  <si>
    <t xml:space="preserve">3. Diseñar e implementar otras  estrategias para  incrementar el indice de transparencia nacional </t>
  </si>
  <si>
    <t xml:space="preserve">3. Diseñar e implementar otras estrategias para  incrementar el indice de transparencia nacional </t>
  </si>
  <si>
    <t>PLAN DE ACCION 2017</t>
  </si>
  <si>
    <t>Meta 2017</t>
  </si>
  <si>
    <t>Documento de identificación de las causas de ausentismo laboral por grupos poblacionales y propuesta de intervención</t>
  </si>
  <si>
    <t>Elaborar informe de resultados</t>
  </si>
  <si>
    <t>Implementación de Plan para intervenir los factores de riesgo psicosocial con el diagnostico 2016</t>
  </si>
  <si>
    <t>Elaboración  de Proyecto para la nueva medición 2018</t>
  </si>
  <si>
    <t>Formular el plan de Seguridad y Salud en el Trabajo para la vigencia 2017</t>
  </si>
  <si>
    <t>Desarrollar las actividades del plan bajo la estructura de los siete capitulos del SG-SST</t>
  </si>
  <si>
    <t>Elaboración  de Proyecto de plan para la vigencia 2018</t>
  </si>
  <si>
    <t>Socializar el Estatuto de Capacitación e incentivos</t>
  </si>
  <si>
    <t xml:space="preserve">Socializar el Estatuto de Personal </t>
  </si>
  <si>
    <t>Aplicación de instrumentos de evaluación para grups de empleados a evaluar</t>
  </si>
  <si>
    <t>Diseño de propuesta para socializar la normatividad institucional</t>
  </si>
  <si>
    <t>Ejecución de la propuesta socializar la normatividad institucional</t>
  </si>
  <si>
    <t>Medición del impacto de los eventos para socializar la normatividad institucional</t>
  </si>
  <si>
    <t>Socializar los Estatutos de Personal, de Capacitación e incentivos y el Manual de Contratación</t>
  </si>
  <si>
    <t>Número de Estatutos Socializados</t>
  </si>
  <si>
    <t>Revisión y recomendaciones para el mantenimiento de archivos de gestión - cronograma de visitas guiadas</t>
  </si>
  <si>
    <t>050601-2017</t>
  </si>
  <si>
    <t>050604-2017</t>
  </si>
  <si>
    <t>050602-2017</t>
  </si>
  <si>
    <t>050605-2017</t>
  </si>
  <si>
    <t>050603-2017</t>
  </si>
  <si>
    <t>050606-2017</t>
  </si>
  <si>
    <t>Porcentaje de empleados de planta evaluados</t>
  </si>
  <si>
    <t>050607-2017</t>
  </si>
  <si>
    <t>050608-2017</t>
  </si>
  <si>
    <t>050609-2017</t>
  </si>
  <si>
    <t>Actualización y capacitación docente</t>
  </si>
  <si>
    <t xml:space="preserve">Identificar en cada programa los requerimientos de formación, definiendo, áreas de conocimiento y modalidad.                  </t>
  </si>
  <si>
    <t xml:space="preserve">Establecer los  programas de capacitación y cronogramas.                                   </t>
  </si>
  <si>
    <t xml:space="preserve">Oferta, Inscripción y desarrollo.                </t>
  </si>
  <si>
    <t xml:space="preserve">Seguimiento y evaluación  de cumplimiento e impacto.         </t>
  </si>
  <si>
    <t>Porcentaje de docentes TC y cátedra capacitados (Cursos, Diplomados, Seminarios)</t>
  </si>
  <si>
    <r>
      <t xml:space="preserve">Clima organizacional
</t>
    </r>
    <r>
      <rPr>
        <b/>
        <sz val="10"/>
        <color indexed="8"/>
        <rFont val="Calibri"/>
        <family val="2"/>
      </rPr>
      <t>Intervención para mejorar el clima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</si>
</sst>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7" borderId="10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/>
    </xf>
    <xf numFmtId="9" fontId="46" fillId="34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9" fontId="46" fillId="34" borderId="10" xfId="0" applyNumberFormat="1" applyFont="1" applyFill="1" applyBorder="1" applyAlignment="1">
      <alignment horizontal="center" vertical="center" wrapText="1"/>
    </xf>
    <xf numFmtId="3" fontId="45" fillId="34" borderId="11" xfId="0" applyNumberFormat="1" applyFont="1" applyFill="1" applyBorder="1" applyAlignment="1">
      <alignment vertical="center"/>
    </xf>
    <xf numFmtId="3" fontId="45" fillId="34" borderId="12" xfId="0" applyNumberFormat="1" applyFont="1" applyFill="1" applyBorder="1" applyAlignment="1">
      <alignment vertical="center"/>
    </xf>
    <xf numFmtId="3" fontId="45" fillId="34" borderId="13" xfId="0" applyNumberFormat="1" applyFont="1" applyFill="1" applyBorder="1" applyAlignment="1">
      <alignment vertical="center"/>
    </xf>
    <xf numFmtId="9" fontId="46" fillId="35" borderId="10" xfId="0" applyNumberFormat="1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9" fontId="8" fillId="3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6" fillId="0" borderId="10" xfId="0" applyFont="1" applyBorder="1" applyAlignment="1">
      <alignment horizontal="justify" vertical="center" wrapText="1"/>
    </xf>
    <xf numFmtId="0" fontId="45" fillId="34" borderId="13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 textRotation="90" wrapText="1"/>
    </xf>
    <xf numFmtId="9" fontId="8" fillId="36" borderId="10" xfId="0" applyNumberFormat="1" applyFont="1" applyFill="1" applyBorder="1" applyAlignment="1">
      <alignment horizontal="center" vertical="center"/>
    </xf>
    <xf numFmtId="9" fontId="46" fillId="36" borderId="10" xfId="0" applyNumberFormat="1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46" fillId="35" borderId="10" xfId="0" applyFont="1" applyFill="1" applyBorder="1" applyAlignment="1">
      <alignment horizontal="justify" vertical="center" wrapText="1"/>
    </xf>
    <xf numFmtId="0" fontId="46" fillId="35" borderId="10" xfId="0" applyFont="1" applyFill="1" applyBorder="1" applyAlignment="1">
      <alignment horizontal="center" vertical="center" wrapText="1"/>
    </xf>
    <xf numFmtId="9" fontId="46" fillId="34" borderId="15" xfId="0" applyNumberFormat="1" applyFont="1" applyFill="1" applyBorder="1" applyAlignment="1">
      <alignment horizontal="center" vertical="center"/>
    </xf>
    <xf numFmtId="9" fontId="46" fillId="34" borderId="16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9" fontId="46" fillId="35" borderId="15" xfId="0" applyNumberFormat="1" applyFont="1" applyFill="1" applyBorder="1" applyAlignment="1">
      <alignment horizontal="center" vertical="center" wrapText="1"/>
    </xf>
    <xf numFmtId="9" fontId="46" fillId="35" borderId="16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left" vertical="center"/>
    </xf>
    <xf numFmtId="0" fontId="45" fillId="34" borderId="12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left" vertical="center"/>
    </xf>
    <xf numFmtId="0" fontId="46" fillId="36" borderId="15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7" borderId="10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5" fillId="7" borderId="15" xfId="0" applyFont="1" applyFill="1" applyBorder="1" applyAlignment="1">
      <alignment horizontal="center" vertical="center" textRotation="90" wrapText="1"/>
    </xf>
    <xf numFmtId="0" fontId="45" fillId="7" borderId="17" xfId="0" applyFont="1" applyFill="1" applyBorder="1" applyAlignment="1">
      <alignment horizontal="center" vertical="center" textRotation="90" wrapText="1"/>
    </xf>
    <xf numFmtId="0" fontId="45" fillId="7" borderId="10" xfId="0" applyFont="1" applyFill="1" applyBorder="1" applyAlignment="1">
      <alignment horizontal="center" vertical="center" textRotation="90" wrapText="1"/>
    </xf>
    <xf numFmtId="0" fontId="45" fillId="35" borderId="15" xfId="0" applyFont="1" applyFill="1" applyBorder="1" applyAlignment="1">
      <alignment vertical="center" wrapText="1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9" fontId="46" fillId="35" borderId="17" xfId="0" applyNumberFormat="1" applyFont="1" applyFill="1" applyBorder="1" applyAlignment="1">
      <alignment horizontal="center" vertical="center" wrapText="1"/>
    </xf>
    <xf numFmtId="9" fontId="46" fillId="34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44" fillId="36" borderId="10" xfId="0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horizontal="center" vertical="center" wrapText="1"/>
    </xf>
    <xf numFmtId="49" fontId="46" fillId="35" borderId="15" xfId="0" applyNumberFormat="1" applyFont="1" applyFill="1" applyBorder="1" applyAlignment="1">
      <alignment horizontal="center" vertical="center" wrapText="1"/>
    </xf>
    <xf numFmtId="49" fontId="46" fillId="35" borderId="16" xfId="0" applyNumberFormat="1" applyFont="1" applyFill="1" applyBorder="1" applyAlignment="1">
      <alignment horizontal="center" vertical="center" wrapText="1"/>
    </xf>
    <xf numFmtId="49" fontId="46" fillId="35" borderId="17" xfId="0" applyNumberFormat="1" applyFont="1" applyFill="1" applyBorder="1" applyAlignment="1">
      <alignment horizontal="center" vertical="center" wrapText="1"/>
    </xf>
    <xf numFmtId="9" fontId="8" fillId="34" borderId="15" xfId="0" applyNumberFormat="1" applyFont="1" applyFill="1" applyBorder="1" applyAlignment="1">
      <alignment horizontal="center" vertical="center"/>
    </xf>
    <xf numFmtId="9" fontId="8" fillId="34" borderId="16" xfId="0" applyNumberFormat="1" applyFont="1" applyFill="1" applyBorder="1" applyAlignment="1">
      <alignment horizontal="center" vertical="center"/>
    </xf>
    <xf numFmtId="9" fontId="8" fillId="34" borderId="17" xfId="0" applyNumberFormat="1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 wrapText="1"/>
    </xf>
    <xf numFmtId="0" fontId="45" fillId="36" borderId="15" xfId="0" applyFont="1" applyFill="1" applyBorder="1" applyAlignment="1">
      <alignment horizontal="center" vertical="center" textRotation="90" wrapText="1"/>
    </xf>
    <xf numFmtId="0" fontId="45" fillId="36" borderId="17" xfId="0" applyFont="1" applyFill="1" applyBorder="1" applyAlignment="1">
      <alignment horizontal="center" vertical="center" textRotation="90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3" fontId="8" fillId="35" borderId="15" xfId="0" applyNumberFormat="1" applyFont="1" applyFill="1" applyBorder="1" applyAlignment="1">
      <alignment horizontal="center" vertical="center"/>
    </xf>
    <xf numFmtId="3" fontId="8" fillId="35" borderId="16" xfId="0" applyNumberFormat="1" applyFont="1" applyFill="1" applyBorder="1" applyAlignment="1">
      <alignment horizontal="center" vertical="center"/>
    </xf>
    <xf numFmtId="3" fontId="8" fillId="35" borderId="17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vertical="center"/>
    </xf>
    <xf numFmtId="49" fontId="44" fillId="7" borderId="15" xfId="0" applyNumberFormat="1" applyFont="1" applyFill="1" applyBorder="1" applyAlignment="1">
      <alignment horizontal="center" vertical="center" wrapText="1"/>
    </xf>
    <xf numFmtId="49" fontId="44" fillId="7" borderId="17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49" fontId="48" fillId="35" borderId="16" xfId="0" applyNumberFormat="1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5" fillId="7" borderId="12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6" fillId="37" borderId="15" xfId="0" applyFont="1" applyFill="1" applyBorder="1" applyAlignment="1">
      <alignment horizontal="center" vertical="center" wrapText="1"/>
    </xf>
    <xf numFmtId="0" fontId="46" fillId="37" borderId="16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37" borderId="20" xfId="0" applyFont="1" applyFill="1" applyBorder="1" applyAlignment="1">
      <alignment horizontal="center" vertical="center"/>
    </xf>
    <xf numFmtId="0" fontId="46" fillId="37" borderId="21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30" zoomScaleNormal="30" zoomScaleSheetLayoutView="70"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C6" sqref="C6:C7"/>
    </sheetView>
  </sheetViews>
  <sheetFormatPr defaultColWidth="11.421875" defaultRowHeight="15"/>
  <cols>
    <col min="1" max="1" width="16.57421875" style="1" customWidth="1"/>
    <col min="2" max="2" width="16.00390625" style="1" customWidth="1"/>
    <col min="3" max="3" width="21.8515625" style="1" customWidth="1"/>
    <col min="4" max="4" width="13.57421875" style="19" customWidth="1"/>
    <col min="5" max="5" width="18.57421875" style="1" customWidth="1"/>
    <col min="6" max="6" width="5.28125" style="1" hidden="1" customWidth="1"/>
    <col min="7" max="7" width="6.00390625" style="1" customWidth="1"/>
    <col min="8" max="11" width="6.00390625" style="1" hidden="1" customWidth="1"/>
    <col min="12" max="12" width="7.7109375" style="1" customWidth="1"/>
    <col min="13" max="13" width="20.8515625" style="1" customWidth="1"/>
    <col min="14" max="14" width="6.140625" style="1" customWidth="1"/>
    <col min="15" max="15" width="21.00390625" style="1" customWidth="1"/>
    <col min="16" max="18" width="6.140625" style="1" customWidth="1"/>
    <col min="19" max="19" width="6.421875" style="1" customWidth="1"/>
    <col min="20" max="20" width="7.8515625" style="1" customWidth="1"/>
    <col min="21" max="22" width="7.00390625" style="1" customWidth="1"/>
    <col min="23" max="23" width="6.421875" style="1" customWidth="1"/>
    <col min="24" max="24" width="55.00390625" style="1" customWidth="1"/>
    <col min="25" max="25" width="11.8515625" style="1" bestFit="1" customWidth="1"/>
    <col min="26" max="16384" width="11.421875" style="1" customWidth="1"/>
  </cols>
  <sheetData>
    <row r="1" spans="1:24" ht="18.7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20"/>
    </row>
    <row r="2" spans="1:24" ht="18.75">
      <c r="A2" s="52" t="s">
        <v>67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20"/>
    </row>
    <row r="3" spans="1:24" ht="18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20"/>
    </row>
    <row r="4" spans="1:24" ht="18.75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7"/>
      <c r="P4" s="7"/>
      <c r="Q4" s="33"/>
      <c r="R4" s="33"/>
      <c r="S4" s="7"/>
      <c r="T4" s="11"/>
      <c r="U4" s="7"/>
      <c r="V4" s="7"/>
      <c r="W4" s="7"/>
      <c r="X4" s="7"/>
    </row>
    <row r="5" ht="15"/>
    <row r="6" spans="1:24" ht="26.25" customHeight="1">
      <c r="A6" s="53" t="s">
        <v>0</v>
      </c>
      <c r="B6" s="53" t="s">
        <v>1</v>
      </c>
      <c r="C6" s="53" t="s">
        <v>35</v>
      </c>
      <c r="D6" s="96" t="s">
        <v>21</v>
      </c>
      <c r="E6" s="53" t="s">
        <v>7</v>
      </c>
      <c r="F6" s="58" t="s">
        <v>2</v>
      </c>
      <c r="G6" s="58" t="s">
        <v>68</v>
      </c>
      <c r="H6" s="78" t="s">
        <v>60</v>
      </c>
      <c r="I6" s="79"/>
      <c r="J6" s="79"/>
      <c r="K6" s="80"/>
      <c r="L6" s="58" t="s">
        <v>9</v>
      </c>
      <c r="M6" s="53" t="s">
        <v>11</v>
      </c>
      <c r="N6" s="58" t="s">
        <v>13</v>
      </c>
      <c r="O6" s="53" t="s">
        <v>14</v>
      </c>
      <c r="P6" s="102" t="s">
        <v>3</v>
      </c>
      <c r="Q6" s="103"/>
      <c r="R6" s="103"/>
      <c r="S6" s="104"/>
      <c r="T6" s="82" t="s">
        <v>16</v>
      </c>
      <c r="U6" s="56" t="s">
        <v>17</v>
      </c>
      <c r="V6" s="56" t="s">
        <v>4</v>
      </c>
      <c r="W6" s="58" t="s">
        <v>5</v>
      </c>
      <c r="X6" s="67" t="s">
        <v>6</v>
      </c>
    </row>
    <row r="7" spans="1:24" ht="59.25" customHeight="1">
      <c r="A7" s="54"/>
      <c r="B7" s="54"/>
      <c r="C7" s="53"/>
      <c r="D7" s="97"/>
      <c r="E7" s="53"/>
      <c r="F7" s="58"/>
      <c r="G7" s="58"/>
      <c r="H7" s="29" t="s">
        <v>61</v>
      </c>
      <c r="I7" s="29" t="s">
        <v>62</v>
      </c>
      <c r="J7" s="29" t="s">
        <v>63</v>
      </c>
      <c r="K7" s="29" t="s">
        <v>64</v>
      </c>
      <c r="L7" s="58"/>
      <c r="M7" s="53"/>
      <c r="N7" s="58"/>
      <c r="O7" s="53"/>
      <c r="P7" s="17" t="s">
        <v>61</v>
      </c>
      <c r="Q7" s="32" t="s">
        <v>62</v>
      </c>
      <c r="R7" s="32" t="s">
        <v>63</v>
      </c>
      <c r="S7" s="2" t="s">
        <v>64</v>
      </c>
      <c r="T7" s="83"/>
      <c r="U7" s="57"/>
      <c r="V7" s="57"/>
      <c r="W7" s="58"/>
      <c r="X7" s="67"/>
    </row>
    <row r="8" spans="1:24" s="26" customFormat="1" ht="67.5" customHeight="1">
      <c r="A8" s="93" t="s">
        <v>36</v>
      </c>
      <c r="B8" s="90" t="s">
        <v>37</v>
      </c>
      <c r="C8" s="90" t="s">
        <v>101</v>
      </c>
      <c r="D8" s="68" t="s">
        <v>85</v>
      </c>
      <c r="E8" s="90" t="s">
        <v>38</v>
      </c>
      <c r="F8" s="87" t="s">
        <v>22</v>
      </c>
      <c r="G8" s="45">
        <v>0.84</v>
      </c>
      <c r="H8" s="45"/>
      <c r="I8" s="45"/>
      <c r="J8" s="45"/>
      <c r="K8" s="45"/>
      <c r="L8" s="84">
        <v>20</v>
      </c>
      <c r="M8" s="27" t="s">
        <v>71</v>
      </c>
      <c r="N8" s="22">
        <v>0.4</v>
      </c>
      <c r="O8" s="23" t="s">
        <v>19</v>
      </c>
      <c r="P8" s="24"/>
      <c r="Q8" s="24">
        <v>0.4</v>
      </c>
      <c r="R8" s="24"/>
      <c r="S8" s="22"/>
      <c r="T8" s="30"/>
      <c r="U8" s="25">
        <f>+T8*N8</f>
        <v>0</v>
      </c>
      <c r="V8" s="74"/>
      <c r="W8" s="74"/>
      <c r="X8" s="64"/>
    </row>
    <row r="9" spans="1:24" s="26" customFormat="1" ht="34.5" customHeight="1">
      <c r="A9" s="94"/>
      <c r="B9" s="91"/>
      <c r="C9" s="91"/>
      <c r="D9" s="69"/>
      <c r="E9" s="91"/>
      <c r="F9" s="88"/>
      <c r="G9" s="46"/>
      <c r="H9" s="46"/>
      <c r="I9" s="46"/>
      <c r="J9" s="46"/>
      <c r="K9" s="46"/>
      <c r="L9" s="85"/>
      <c r="M9" s="27" t="s">
        <v>70</v>
      </c>
      <c r="N9" s="22">
        <v>0.2</v>
      </c>
      <c r="O9" s="23" t="s">
        <v>19</v>
      </c>
      <c r="P9" s="24"/>
      <c r="Q9" s="24"/>
      <c r="R9" s="24">
        <v>0.2</v>
      </c>
      <c r="S9" s="22"/>
      <c r="T9" s="30"/>
      <c r="U9" s="25">
        <f>+T9*N9</f>
        <v>0</v>
      </c>
      <c r="V9" s="75"/>
      <c r="W9" s="75"/>
      <c r="X9" s="65"/>
    </row>
    <row r="10" spans="1:24" s="26" customFormat="1" ht="38.25" customHeight="1">
      <c r="A10" s="94"/>
      <c r="B10" s="91"/>
      <c r="C10" s="91"/>
      <c r="D10" s="69"/>
      <c r="E10" s="91"/>
      <c r="F10" s="88"/>
      <c r="G10" s="46"/>
      <c r="H10" s="46"/>
      <c r="I10" s="46"/>
      <c r="J10" s="46"/>
      <c r="K10" s="46"/>
      <c r="L10" s="85"/>
      <c r="M10" s="27" t="s">
        <v>43</v>
      </c>
      <c r="N10" s="22">
        <v>0.2</v>
      </c>
      <c r="O10" s="23" t="s">
        <v>19</v>
      </c>
      <c r="P10" s="24"/>
      <c r="Q10" s="24"/>
      <c r="R10" s="24">
        <v>0.2</v>
      </c>
      <c r="S10" s="22"/>
      <c r="T10" s="30"/>
      <c r="U10" s="25">
        <f>+T10*N10</f>
        <v>0</v>
      </c>
      <c r="V10" s="75"/>
      <c r="W10" s="75"/>
      <c r="X10" s="65"/>
    </row>
    <row r="11" spans="1:24" s="26" customFormat="1" ht="38.25">
      <c r="A11" s="95"/>
      <c r="B11" s="92"/>
      <c r="C11" s="92"/>
      <c r="D11" s="70"/>
      <c r="E11" s="92"/>
      <c r="F11" s="89"/>
      <c r="G11" s="62"/>
      <c r="H11" s="62"/>
      <c r="I11" s="62"/>
      <c r="J11" s="62"/>
      <c r="K11" s="62"/>
      <c r="L11" s="86"/>
      <c r="M11" s="27" t="s">
        <v>72</v>
      </c>
      <c r="N11" s="22">
        <v>0.2</v>
      </c>
      <c r="O11" s="23" t="s">
        <v>19</v>
      </c>
      <c r="P11" s="24"/>
      <c r="Q11" s="24"/>
      <c r="R11" s="24"/>
      <c r="S11" s="22">
        <v>0.2</v>
      </c>
      <c r="T11" s="30"/>
      <c r="U11" s="25">
        <f>+T11*N11</f>
        <v>0</v>
      </c>
      <c r="V11" s="76"/>
      <c r="W11" s="76"/>
      <c r="X11" s="66"/>
    </row>
    <row r="12" spans="1:24" ht="39.75" customHeight="1">
      <c r="A12" s="47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6">
        <f>SUM(N8:N11)</f>
        <v>1</v>
      </c>
      <c r="O12" s="9"/>
      <c r="P12" s="6">
        <f>SUM(P8:P11)</f>
        <v>0</v>
      </c>
      <c r="Q12" s="6">
        <f>P12+SUM(Q8:Q11)</f>
        <v>0.4</v>
      </c>
      <c r="R12" s="6">
        <f>Q12+SUM(R8:R11)</f>
        <v>0.8</v>
      </c>
      <c r="S12" s="6">
        <f>R12+SUM(S8:S11)</f>
        <v>1</v>
      </c>
      <c r="T12" s="12" t="s">
        <v>15</v>
      </c>
      <c r="U12" s="6">
        <f>SUM(U8:U11)</f>
        <v>0</v>
      </c>
      <c r="V12" s="6">
        <v>0.1</v>
      </c>
      <c r="W12" s="6">
        <f>+V12*U12</f>
        <v>0</v>
      </c>
      <c r="X12" s="10"/>
    </row>
    <row r="13" spans="1:24" ht="38.25" customHeight="1">
      <c r="A13" s="59" t="s">
        <v>36</v>
      </c>
      <c r="B13" s="41" t="s">
        <v>37</v>
      </c>
      <c r="C13" s="41" t="s">
        <v>32</v>
      </c>
      <c r="D13" s="71" t="s">
        <v>86</v>
      </c>
      <c r="E13" s="41" t="s">
        <v>42</v>
      </c>
      <c r="F13" s="45">
        <v>0.9</v>
      </c>
      <c r="G13" s="45">
        <v>0.8</v>
      </c>
      <c r="H13" s="45"/>
      <c r="I13" s="45"/>
      <c r="J13" s="45"/>
      <c r="K13" s="45"/>
      <c r="L13" s="43">
        <v>412</v>
      </c>
      <c r="M13" s="27" t="s">
        <v>23</v>
      </c>
      <c r="N13" s="16">
        <v>0.3</v>
      </c>
      <c r="O13" s="18" t="s">
        <v>19</v>
      </c>
      <c r="P13" s="4">
        <v>0.3</v>
      </c>
      <c r="Q13" s="4"/>
      <c r="R13" s="4"/>
      <c r="S13" s="16"/>
      <c r="T13" s="31"/>
      <c r="U13" s="5">
        <f>+T13*N13</f>
        <v>0</v>
      </c>
      <c r="V13" s="37"/>
      <c r="W13" s="37"/>
      <c r="X13" s="39"/>
    </row>
    <row r="14" spans="1:24" ht="30.75" customHeight="1">
      <c r="A14" s="60"/>
      <c r="B14" s="42"/>
      <c r="C14" s="42"/>
      <c r="D14" s="72"/>
      <c r="E14" s="42"/>
      <c r="F14" s="46"/>
      <c r="G14" s="46"/>
      <c r="H14" s="46"/>
      <c r="I14" s="46"/>
      <c r="J14" s="46"/>
      <c r="K14" s="46"/>
      <c r="L14" s="44"/>
      <c r="M14" s="27" t="s">
        <v>24</v>
      </c>
      <c r="N14" s="16">
        <v>0.6</v>
      </c>
      <c r="O14" s="18" t="s">
        <v>19</v>
      </c>
      <c r="P14" s="4"/>
      <c r="Q14" s="4">
        <v>0.3</v>
      </c>
      <c r="R14" s="4"/>
      <c r="S14" s="16">
        <v>0.3</v>
      </c>
      <c r="T14" s="31"/>
      <c r="U14" s="5">
        <f>+T14*N14</f>
        <v>0</v>
      </c>
      <c r="V14" s="38"/>
      <c r="W14" s="38"/>
      <c r="X14" s="40"/>
    </row>
    <row r="15" spans="1:24" ht="57.75" customHeight="1">
      <c r="A15" s="61"/>
      <c r="B15" s="118"/>
      <c r="C15" s="118"/>
      <c r="D15" s="73"/>
      <c r="E15" s="118"/>
      <c r="F15" s="62"/>
      <c r="G15" s="62"/>
      <c r="H15" s="62"/>
      <c r="I15" s="62"/>
      <c r="J15" s="62"/>
      <c r="K15" s="62"/>
      <c r="L15" s="77"/>
      <c r="M15" s="27" t="s">
        <v>26</v>
      </c>
      <c r="N15" s="16">
        <v>0.1</v>
      </c>
      <c r="O15" s="18" t="s">
        <v>19</v>
      </c>
      <c r="P15" s="4"/>
      <c r="Q15" s="4"/>
      <c r="R15" s="4"/>
      <c r="S15" s="16">
        <v>0.1</v>
      </c>
      <c r="T15" s="31"/>
      <c r="U15" s="5">
        <f>+T15*N15</f>
        <v>0</v>
      </c>
      <c r="V15" s="63"/>
      <c r="W15" s="63"/>
      <c r="X15" s="81"/>
    </row>
    <row r="16" spans="1:24" ht="31.5" customHeight="1">
      <c r="A16" s="47" t="s">
        <v>12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6">
        <f>SUM(N13:N15)</f>
        <v>0.9999999999999999</v>
      </c>
      <c r="O16" s="9"/>
      <c r="P16" s="6">
        <f>SUM(P13:P15)</f>
        <v>0.3</v>
      </c>
      <c r="Q16" s="6">
        <f>P16+SUM(Q13:Q15)</f>
        <v>0.6</v>
      </c>
      <c r="R16" s="6">
        <f>Q16+SUM(R13:R15)</f>
        <v>0.6</v>
      </c>
      <c r="S16" s="6">
        <f>R16+SUM(S13:S15)</f>
        <v>1</v>
      </c>
      <c r="T16" s="12" t="s">
        <v>15</v>
      </c>
      <c r="U16" s="6">
        <f>SUM(U13:U15)</f>
        <v>0</v>
      </c>
      <c r="V16" s="6">
        <v>0.1</v>
      </c>
      <c r="W16" s="6">
        <f>+V16*U16</f>
        <v>0</v>
      </c>
      <c r="X16" s="10"/>
    </row>
    <row r="17" spans="1:24" ht="82.5" customHeight="1">
      <c r="A17" s="59" t="s">
        <v>36</v>
      </c>
      <c r="B17" s="41" t="s">
        <v>37</v>
      </c>
      <c r="C17" s="41" t="s">
        <v>95</v>
      </c>
      <c r="D17" s="71" t="s">
        <v>86</v>
      </c>
      <c r="E17" s="41" t="s">
        <v>100</v>
      </c>
      <c r="F17" s="45">
        <v>0.9</v>
      </c>
      <c r="G17" s="45">
        <v>0.3</v>
      </c>
      <c r="H17" s="45"/>
      <c r="I17" s="45"/>
      <c r="J17" s="45"/>
      <c r="K17" s="45"/>
      <c r="L17" s="43"/>
      <c r="M17" s="35" t="s">
        <v>96</v>
      </c>
      <c r="N17" s="16">
        <v>0.3</v>
      </c>
      <c r="O17" s="36" t="s">
        <v>19</v>
      </c>
      <c r="P17" s="16">
        <v>0.3</v>
      </c>
      <c r="Q17" s="16"/>
      <c r="R17" s="16"/>
      <c r="S17" s="16"/>
      <c r="T17" s="31"/>
      <c r="U17" s="5">
        <f>+T17*N17</f>
        <v>0</v>
      </c>
      <c r="V17" s="37"/>
      <c r="W17" s="37"/>
      <c r="X17" s="39"/>
    </row>
    <row r="18" spans="1:24" ht="51" customHeight="1">
      <c r="A18" s="98"/>
      <c r="B18" s="42"/>
      <c r="C18" s="42"/>
      <c r="D18" s="72"/>
      <c r="E18" s="42"/>
      <c r="F18" s="46"/>
      <c r="G18" s="46"/>
      <c r="H18" s="46"/>
      <c r="I18" s="46"/>
      <c r="J18" s="46"/>
      <c r="K18" s="46"/>
      <c r="L18" s="44"/>
      <c r="M18" s="35" t="s">
        <v>97</v>
      </c>
      <c r="N18" s="16"/>
      <c r="O18" s="36"/>
      <c r="P18" s="16"/>
      <c r="Q18" s="16"/>
      <c r="R18" s="16"/>
      <c r="S18" s="16"/>
      <c r="T18" s="31"/>
      <c r="U18" s="5">
        <f>+T18*N18</f>
        <v>0</v>
      </c>
      <c r="V18" s="38"/>
      <c r="W18" s="38"/>
      <c r="X18" s="40"/>
    </row>
    <row r="19" spans="1:24" ht="30.75" customHeight="1">
      <c r="A19" s="60"/>
      <c r="B19" s="42"/>
      <c r="C19" s="42"/>
      <c r="D19" s="72"/>
      <c r="E19" s="42"/>
      <c r="F19" s="46"/>
      <c r="G19" s="46"/>
      <c r="H19" s="46"/>
      <c r="I19" s="46"/>
      <c r="J19" s="46"/>
      <c r="K19" s="46"/>
      <c r="L19" s="44"/>
      <c r="M19" s="35" t="s">
        <v>98</v>
      </c>
      <c r="N19" s="16">
        <v>0.6</v>
      </c>
      <c r="O19" s="36" t="s">
        <v>19</v>
      </c>
      <c r="P19" s="16"/>
      <c r="Q19" s="16">
        <v>0.3</v>
      </c>
      <c r="R19" s="16"/>
      <c r="S19" s="16">
        <v>0.3</v>
      </c>
      <c r="T19" s="31"/>
      <c r="U19" s="5">
        <f>+T19*N19</f>
        <v>0</v>
      </c>
      <c r="V19" s="38"/>
      <c r="W19" s="38"/>
      <c r="X19" s="40"/>
    </row>
    <row r="20" spans="1:24" ht="57.75" customHeight="1">
      <c r="A20" s="61"/>
      <c r="B20" s="118"/>
      <c r="C20" s="118"/>
      <c r="D20" s="73"/>
      <c r="E20" s="118"/>
      <c r="F20" s="62"/>
      <c r="G20" s="62"/>
      <c r="H20" s="62"/>
      <c r="I20" s="62"/>
      <c r="J20" s="62"/>
      <c r="K20" s="62"/>
      <c r="L20" s="77"/>
      <c r="M20" s="35" t="s">
        <v>99</v>
      </c>
      <c r="N20" s="16">
        <v>0.1</v>
      </c>
      <c r="O20" s="36" t="s">
        <v>19</v>
      </c>
      <c r="P20" s="16"/>
      <c r="Q20" s="16"/>
      <c r="R20" s="16"/>
      <c r="S20" s="16">
        <v>0.1</v>
      </c>
      <c r="T20" s="31"/>
      <c r="U20" s="5">
        <f>+T20*N20</f>
        <v>0</v>
      </c>
      <c r="V20" s="63"/>
      <c r="W20" s="63"/>
      <c r="X20" s="81"/>
    </row>
    <row r="21" spans="1:24" ht="31.5" customHeight="1">
      <c r="A21" s="47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6">
        <f>SUM(N17:N20)</f>
        <v>0.9999999999999999</v>
      </c>
      <c r="O21" s="9"/>
      <c r="P21" s="6">
        <f>SUM(P17:P20)</f>
        <v>0.3</v>
      </c>
      <c r="Q21" s="6">
        <f>P21+SUM(Q17:Q20)</f>
        <v>0.6</v>
      </c>
      <c r="R21" s="6">
        <f>Q21+SUM(R17:R20)</f>
        <v>0.6</v>
      </c>
      <c r="S21" s="6">
        <f>R21+SUM(S17:S20)</f>
        <v>1</v>
      </c>
      <c r="T21" s="12" t="s">
        <v>15</v>
      </c>
      <c r="U21" s="6">
        <f>SUM(U17:U20)</f>
        <v>0</v>
      </c>
      <c r="V21" s="6">
        <v>0.1</v>
      </c>
      <c r="W21" s="6">
        <f>+V21*U21</f>
        <v>0</v>
      </c>
      <c r="X21" s="10"/>
    </row>
    <row r="22" spans="1:24" ht="54.75" customHeight="1">
      <c r="A22" s="59" t="s">
        <v>36</v>
      </c>
      <c r="B22" s="41" t="s">
        <v>37</v>
      </c>
      <c r="C22" s="41" t="s">
        <v>53</v>
      </c>
      <c r="D22" s="68" t="s">
        <v>87</v>
      </c>
      <c r="E22" s="41" t="s">
        <v>39</v>
      </c>
      <c r="F22" s="45">
        <v>0.8</v>
      </c>
      <c r="G22" s="45">
        <v>1</v>
      </c>
      <c r="H22" s="45"/>
      <c r="I22" s="45"/>
      <c r="J22" s="45"/>
      <c r="K22" s="45"/>
      <c r="L22" s="43">
        <v>82</v>
      </c>
      <c r="M22" s="27" t="s">
        <v>73</v>
      </c>
      <c r="N22" s="22">
        <v>0.2</v>
      </c>
      <c r="O22" s="23" t="s">
        <v>19</v>
      </c>
      <c r="P22" s="24">
        <v>0.2</v>
      </c>
      <c r="Q22" s="24"/>
      <c r="R22" s="24"/>
      <c r="S22" s="22"/>
      <c r="T22" s="31"/>
      <c r="U22" s="5">
        <f>+T22*N22</f>
        <v>0</v>
      </c>
      <c r="V22" s="37"/>
      <c r="W22" s="37"/>
      <c r="X22" s="39"/>
    </row>
    <row r="23" spans="1:24" ht="63.75">
      <c r="A23" s="98"/>
      <c r="B23" s="42"/>
      <c r="C23" s="42"/>
      <c r="D23" s="69"/>
      <c r="E23" s="42"/>
      <c r="F23" s="46"/>
      <c r="G23" s="46"/>
      <c r="H23" s="46"/>
      <c r="I23" s="46"/>
      <c r="J23" s="46"/>
      <c r="K23" s="46"/>
      <c r="L23" s="44"/>
      <c r="M23" s="27" t="s">
        <v>74</v>
      </c>
      <c r="N23" s="22">
        <v>0.3</v>
      </c>
      <c r="O23" s="23" t="s">
        <v>19</v>
      </c>
      <c r="P23" s="24"/>
      <c r="Q23" s="24">
        <v>0.15</v>
      </c>
      <c r="R23" s="24"/>
      <c r="S23" s="22">
        <v>0.15</v>
      </c>
      <c r="T23" s="31"/>
      <c r="U23" s="5">
        <f>+T23*N23</f>
        <v>0</v>
      </c>
      <c r="V23" s="38"/>
      <c r="W23" s="38"/>
      <c r="X23" s="40"/>
    </row>
    <row r="24" spans="1:24" ht="63.75">
      <c r="A24" s="98"/>
      <c r="B24" s="42"/>
      <c r="C24" s="42"/>
      <c r="D24" s="69"/>
      <c r="E24" s="42"/>
      <c r="F24" s="46"/>
      <c r="G24" s="46"/>
      <c r="H24" s="46"/>
      <c r="I24" s="46"/>
      <c r="J24" s="46"/>
      <c r="K24" s="46"/>
      <c r="L24" s="44"/>
      <c r="M24" s="27" t="s">
        <v>52</v>
      </c>
      <c r="N24" s="22">
        <v>0.2</v>
      </c>
      <c r="O24" s="23" t="s">
        <v>19</v>
      </c>
      <c r="P24" s="24"/>
      <c r="Q24" s="24">
        <v>0.1</v>
      </c>
      <c r="R24" s="24"/>
      <c r="S24" s="22">
        <v>0.1</v>
      </c>
      <c r="T24" s="31"/>
      <c r="U24" s="5">
        <f>+T24*N24</f>
        <v>0</v>
      </c>
      <c r="V24" s="38"/>
      <c r="W24" s="38"/>
      <c r="X24" s="40"/>
    </row>
    <row r="25" spans="1:24" ht="25.5">
      <c r="A25" s="98"/>
      <c r="B25" s="42"/>
      <c r="C25" s="42"/>
      <c r="D25" s="69"/>
      <c r="E25" s="42"/>
      <c r="F25" s="46"/>
      <c r="G25" s="46"/>
      <c r="H25" s="46"/>
      <c r="I25" s="46"/>
      <c r="J25" s="46"/>
      <c r="K25" s="46"/>
      <c r="L25" s="44"/>
      <c r="M25" s="27" t="s">
        <v>70</v>
      </c>
      <c r="N25" s="22">
        <v>0.1</v>
      </c>
      <c r="O25" s="23" t="s">
        <v>19</v>
      </c>
      <c r="P25" s="24"/>
      <c r="Q25" s="24"/>
      <c r="R25" s="24"/>
      <c r="S25" s="22">
        <v>0.1</v>
      </c>
      <c r="T25" s="31"/>
      <c r="U25" s="5">
        <f>+T25*N25</f>
        <v>0</v>
      </c>
      <c r="V25" s="38"/>
      <c r="W25" s="38"/>
      <c r="X25" s="40"/>
    </row>
    <row r="26" spans="1:24" ht="38.25">
      <c r="A26" s="98"/>
      <c r="B26" s="42"/>
      <c r="C26" s="42"/>
      <c r="D26" s="69"/>
      <c r="E26" s="42"/>
      <c r="F26" s="46"/>
      <c r="G26" s="46"/>
      <c r="H26" s="46"/>
      <c r="I26" s="46"/>
      <c r="J26" s="46"/>
      <c r="K26" s="46"/>
      <c r="L26" s="44"/>
      <c r="M26" s="27" t="s">
        <v>43</v>
      </c>
      <c r="N26" s="16">
        <v>0.1</v>
      </c>
      <c r="O26" s="18" t="s">
        <v>34</v>
      </c>
      <c r="P26" s="16"/>
      <c r="Q26" s="16"/>
      <c r="R26" s="16"/>
      <c r="S26" s="4">
        <v>0.1</v>
      </c>
      <c r="T26" s="31"/>
      <c r="U26" s="5">
        <f>+T26*N26</f>
        <v>0</v>
      </c>
      <c r="V26" s="38"/>
      <c r="W26" s="38"/>
      <c r="X26" s="40"/>
    </row>
    <row r="27" spans="1:24" ht="38.25">
      <c r="A27" s="98"/>
      <c r="B27" s="42"/>
      <c r="C27" s="42"/>
      <c r="D27" s="69"/>
      <c r="E27" s="42"/>
      <c r="F27" s="46"/>
      <c r="G27" s="46"/>
      <c r="H27" s="46"/>
      <c r="I27" s="46"/>
      <c r="J27" s="46"/>
      <c r="K27" s="46"/>
      <c r="L27" s="44"/>
      <c r="M27" s="27" t="s">
        <v>75</v>
      </c>
      <c r="N27" s="16">
        <v>0.1</v>
      </c>
      <c r="O27" s="18" t="s">
        <v>34</v>
      </c>
      <c r="P27" s="16"/>
      <c r="Q27" s="16"/>
      <c r="R27" s="16"/>
      <c r="S27" s="16">
        <v>0.1</v>
      </c>
      <c r="T27" s="31"/>
      <c r="U27" s="5">
        <f>+T27*N27</f>
        <v>0</v>
      </c>
      <c r="V27" s="38"/>
      <c r="W27" s="38"/>
      <c r="X27" s="40"/>
    </row>
    <row r="28" spans="1:24" ht="35.25" customHeight="1">
      <c r="A28" s="47" t="s">
        <v>12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6">
        <f>SUM(N22:N27)</f>
        <v>0.9999999999999999</v>
      </c>
      <c r="O28" s="9"/>
      <c r="P28" s="6">
        <f>SUM(P22:P27)</f>
        <v>0.2</v>
      </c>
      <c r="Q28" s="6">
        <f>P28+SUM(Q22:Q27)</f>
        <v>0.45</v>
      </c>
      <c r="R28" s="6">
        <f>Q28+SUM(R22:R27)</f>
        <v>0.45</v>
      </c>
      <c r="S28" s="6">
        <f>R28+SUM(S22:S27)</f>
        <v>1</v>
      </c>
      <c r="T28" s="12" t="s">
        <v>15</v>
      </c>
      <c r="U28" s="6">
        <f>SUM(U22:U27)</f>
        <v>0</v>
      </c>
      <c r="V28" s="6">
        <v>0.1</v>
      </c>
      <c r="W28" s="6">
        <f>+V28*U28</f>
        <v>0</v>
      </c>
      <c r="X28" s="10"/>
    </row>
    <row r="29" spans="1:24" ht="38.25">
      <c r="A29" s="59" t="s">
        <v>36</v>
      </c>
      <c r="B29" s="99" t="s">
        <v>37</v>
      </c>
      <c r="C29" s="41" t="s">
        <v>30</v>
      </c>
      <c r="D29" s="71" t="s">
        <v>88</v>
      </c>
      <c r="E29" s="41" t="s">
        <v>69</v>
      </c>
      <c r="F29" s="45">
        <v>0.8</v>
      </c>
      <c r="G29" s="43">
        <v>1</v>
      </c>
      <c r="H29" s="115"/>
      <c r="I29" s="115"/>
      <c r="J29" s="115"/>
      <c r="K29" s="115"/>
      <c r="L29" s="43">
        <v>0</v>
      </c>
      <c r="M29" s="27" t="s">
        <v>28</v>
      </c>
      <c r="N29" s="16">
        <v>0.2</v>
      </c>
      <c r="O29" s="18" t="s">
        <v>20</v>
      </c>
      <c r="P29" s="4">
        <v>0.2</v>
      </c>
      <c r="Q29" s="4"/>
      <c r="R29" s="4"/>
      <c r="S29" s="4"/>
      <c r="T29" s="31"/>
      <c r="U29" s="5">
        <f>+T29*N29</f>
        <v>0</v>
      </c>
      <c r="V29" s="37"/>
      <c r="W29" s="37"/>
      <c r="X29" s="39"/>
    </row>
    <row r="30" spans="1:24" ht="51">
      <c r="A30" s="98"/>
      <c r="B30" s="100"/>
      <c r="C30" s="42"/>
      <c r="D30" s="101"/>
      <c r="E30" s="42"/>
      <c r="F30" s="46"/>
      <c r="G30" s="44"/>
      <c r="H30" s="116"/>
      <c r="I30" s="116"/>
      <c r="J30" s="116"/>
      <c r="K30" s="116"/>
      <c r="L30" s="44"/>
      <c r="M30" s="27" t="s">
        <v>29</v>
      </c>
      <c r="N30" s="16">
        <v>0.2</v>
      </c>
      <c r="O30" s="18" t="s">
        <v>20</v>
      </c>
      <c r="P30" s="4"/>
      <c r="Q30" s="4"/>
      <c r="R30" s="4"/>
      <c r="S30" s="4">
        <v>0.2</v>
      </c>
      <c r="T30" s="31"/>
      <c r="U30" s="5">
        <f>+T30*N30</f>
        <v>0</v>
      </c>
      <c r="V30" s="38"/>
      <c r="W30" s="38"/>
      <c r="X30" s="40"/>
    </row>
    <row r="31" spans="1:24" ht="45" customHeight="1">
      <c r="A31" s="98"/>
      <c r="B31" s="100"/>
      <c r="C31" s="42"/>
      <c r="D31" s="101"/>
      <c r="E31" s="42"/>
      <c r="F31" s="46"/>
      <c r="G31" s="44"/>
      <c r="H31" s="117"/>
      <c r="I31" s="117"/>
      <c r="J31" s="117"/>
      <c r="K31" s="117"/>
      <c r="L31" s="44"/>
      <c r="M31" s="27" t="s">
        <v>31</v>
      </c>
      <c r="N31" s="16">
        <v>0.6</v>
      </c>
      <c r="O31" s="18" t="s">
        <v>20</v>
      </c>
      <c r="P31" s="4"/>
      <c r="Q31" s="4"/>
      <c r="R31" s="4"/>
      <c r="S31" s="4">
        <v>0.6</v>
      </c>
      <c r="T31" s="31"/>
      <c r="U31" s="5">
        <f>+T31*N31</f>
        <v>0</v>
      </c>
      <c r="V31" s="38"/>
      <c r="W31" s="38"/>
      <c r="X31" s="40"/>
    </row>
    <row r="32" spans="1:24" ht="35.25" customHeight="1">
      <c r="A32" s="47" t="s">
        <v>12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6">
        <f>SUM(N29:N31)</f>
        <v>1</v>
      </c>
      <c r="O32" s="9"/>
      <c r="P32" s="6">
        <f>SUM(P29:P31)</f>
        <v>0.2</v>
      </c>
      <c r="Q32" s="6">
        <f>P32+SUM(Q29:Q31)</f>
        <v>0.2</v>
      </c>
      <c r="R32" s="6">
        <f>Q32+SUM(R29:R31)</f>
        <v>0.2</v>
      </c>
      <c r="S32" s="6">
        <f>R32+SUM(S29:S31)</f>
        <v>1</v>
      </c>
      <c r="T32" s="12" t="s">
        <v>15</v>
      </c>
      <c r="U32" s="6">
        <f>SUM(U29:U31)</f>
        <v>0</v>
      </c>
      <c r="V32" s="6">
        <v>0.1</v>
      </c>
      <c r="W32" s="6">
        <f>+V32*U32</f>
        <v>0</v>
      </c>
      <c r="X32" s="10"/>
    </row>
    <row r="33" spans="1:24" ht="40.5" customHeight="1">
      <c r="A33" s="59" t="s">
        <v>36</v>
      </c>
      <c r="B33" s="41" t="s">
        <v>37</v>
      </c>
      <c r="C33" s="41" t="s">
        <v>40</v>
      </c>
      <c r="D33" s="71" t="s">
        <v>89</v>
      </c>
      <c r="E33" s="41" t="s">
        <v>41</v>
      </c>
      <c r="F33" s="41">
        <v>2</v>
      </c>
      <c r="G33" s="43">
        <v>1</v>
      </c>
      <c r="H33" s="43"/>
      <c r="I33" s="43"/>
      <c r="J33" s="43"/>
      <c r="K33" s="43"/>
      <c r="L33" s="43">
        <v>247</v>
      </c>
      <c r="M33" s="27" t="s">
        <v>44</v>
      </c>
      <c r="N33" s="16">
        <v>0.2</v>
      </c>
      <c r="O33" s="18" t="s">
        <v>19</v>
      </c>
      <c r="P33" s="16">
        <v>0.2</v>
      </c>
      <c r="Q33" s="16"/>
      <c r="R33" s="16"/>
      <c r="S33" s="3"/>
      <c r="T33" s="31"/>
      <c r="U33" s="5">
        <f>+T33*N33</f>
        <v>0</v>
      </c>
      <c r="V33" s="37"/>
      <c r="W33" s="37"/>
      <c r="X33" s="39"/>
    </row>
    <row r="34" spans="1:24" ht="35.25" customHeight="1">
      <c r="A34" s="98"/>
      <c r="B34" s="42"/>
      <c r="C34" s="42"/>
      <c r="D34" s="72"/>
      <c r="E34" s="42"/>
      <c r="F34" s="42"/>
      <c r="G34" s="44"/>
      <c r="H34" s="44"/>
      <c r="I34" s="44"/>
      <c r="J34" s="44"/>
      <c r="K34" s="44"/>
      <c r="L34" s="44"/>
      <c r="M34" s="27" t="s">
        <v>25</v>
      </c>
      <c r="N34" s="16">
        <v>0.6</v>
      </c>
      <c r="O34" s="18" t="s">
        <v>19</v>
      </c>
      <c r="P34" s="4"/>
      <c r="Q34" s="4">
        <v>0.3</v>
      </c>
      <c r="R34" s="4"/>
      <c r="S34" s="16">
        <v>0.3</v>
      </c>
      <c r="T34" s="31"/>
      <c r="U34" s="5">
        <f>+T34*N34</f>
        <v>0</v>
      </c>
      <c r="V34" s="38"/>
      <c r="W34" s="38"/>
      <c r="X34" s="40"/>
    </row>
    <row r="35" spans="1:24" ht="31.5" customHeight="1">
      <c r="A35" s="60"/>
      <c r="B35" s="42"/>
      <c r="C35" s="42"/>
      <c r="D35" s="72"/>
      <c r="E35" s="42"/>
      <c r="F35" s="42"/>
      <c r="G35" s="44"/>
      <c r="H35" s="77"/>
      <c r="I35" s="77"/>
      <c r="J35" s="77"/>
      <c r="K35" s="77"/>
      <c r="L35" s="44"/>
      <c r="M35" s="27" t="s">
        <v>45</v>
      </c>
      <c r="N35" s="16">
        <v>0.2</v>
      </c>
      <c r="O35" s="18" t="s">
        <v>19</v>
      </c>
      <c r="P35" s="4"/>
      <c r="Q35" s="4"/>
      <c r="R35" s="4"/>
      <c r="S35" s="16">
        <v>0.2</v>
      </c>
      <c r="T35" s="31"/>
      <c r="U35" s="5">
        <f>+T35*N35</f>
        <v>0</v>
      </c>
      <c r="V35" s="38"/>
      <c r="W35" s="38"/>
      <c r="X35" s="40"/>
    </row>
    <row r="36" spans="1:24" ht="35.25" customHeight="1">
      <c r="A36" s="47" t="s">
        <v>12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6">
        <f>SUM(N33:N35)</f>
        <v>1</v>
      </c>
      <c r="O36" s="9"/>
      <c r="P36" s="6">
        <f>SUM(P33:P35)</f>
        <v>0.2</v>
      </c>
      <c r="Q36" s="6">
        <f>P36+SUM(Q33:Q35)</f>
        <v>0.5</v>
      </c>
      <c r="R36" s="6">
        <f>Q36+SUM(R33:R35)</f>
        <v>0.5</v>
      </c>
      <c r="S36" s="6">
        <f>R36+SUM(S33:S35)</f>
        <v>1</v>
      </c>
      <c r="T36" s="12" t="s">
        <v>15</v>
      </c>
      <c r="U36" s="6">
        <f>SUM(U33:U35)</f>
        <v>0</v>
      </c>
      <c r="V36" s="6">
        <v>0.1</v>
      </c>
      <c r="W36" s="6">
        <f>+V36*U36</f>
        <v>0</v>
      </c>
      <c r="X36" s="10"/>
    </row>
    <row r="37" spans="1:24" ht="38.25">
      <c r="A37" s="105" t="s">
        <v>36</v>
      </c>
      <c r="B37" s="41" t="s">
        <v>65</v>
      </c>
      <c r="C37" s="41" t="s">
        <v>82</v>
      </c>
      <c r="D37" s="71" t="s">
        <v>92</v>
      </c>
      <c r="E37" s="41" t="s">
        <v>83</v>
      </c>
      <c r="F37" s="41">
        <v>0</v>
      </c>
      <c r="G37" s="41">
        <v>3</v>
      </c>
      <c r="H37" s="50"/>
      <c r="I37" s="50"/>
      <c r="J37" s="50"/>
      <c r="K37" s="50"/>
      <c r="L37" s="43">
        <v>0</v>
      </c>
      <c r="M37" s="27" t="s">
        <v>76</v>
      </c>
      <c r="N37" s="16">
        <v>0.3</v>
      </c>
      <c r="O37" s="18" t="s">
        <v>27</v>
      </c>
      <c r="P37" s="16">
        <v>0.3</v>
      </c>
      <c r="Q37" s="16"/>
      <c r="R37" s="16"/>
      <c r="S37" s="16"/>
      <c r="T37" s="31"/>
      <c r="U37" s="5">
        <f>+T37*N37</f>
        <v>0</v>
      </c>
      <c r="V37" s="37"/>
      <c r="W37" s="37"/>
      <c r="X37" s="39"/>
    </row>
    <row r="38" spans="1:24" ht="38.25">
      <c r="A38" s="106"/>
      <c r="B38" s="42"/>
      <c r="C38" s="42"/>
      <c r="D38" s="72"/>
      <c r="E38" s="42"/>
      <c r="F38" s="42"/>
      <c r="G38" s="42"/>
      <c r="H38" s="119"/>
      <c r="I38" s="119"/>
      <c r="J38" s="119"/>
      <c r="K38" s="119"/>
      <c r="L38" s="44"/>
      <c r="M38" s="27" t="s">
        <v>77</v>
      </c>
      <c r="N38" s="16">
        <v>0.3</v>
      </c>
      <c r="O38" s="18" t="s">
        <v>27</v>
      </c>
      <c r="P38" s="16"/>
      <c r="Q38" s="16">
        <v>0.3</v>
      </c>
      <c r="R38" s="16"/>
      <c r="S38" s="16"/>
      <c r="T38" s="31"/>
      <c r="U38" s="5">
        <f>+T38*N38</f>
        <v>0</v>
      </c>
      <c r="V38" s="38"/>
      <c r="W38" s="38"/>
      <c r="X38" s="40"/>
    </row>
    <row r="39" spans="1:24" ht="44.25" customHeight="1">
      <c r="A39" s="106"/>
      <c r="B39" s="42"/>
      <c r="C39" s="42"/>
      <c r="D39" s="72"/>
      <c r="E39" s="42"/>
      <c r="F39" s="42"/>
      <c r="G39" s="42"/>
      <c r="H39" s="51"/>
      <c r="I39" s="51"/>
      <c r="J39" s="51"/>
      <c r="K39" s="51"/>
      <c r="L39" s="44"/>
      <c r="M39" s="27" t="s">
        <v>46</v>
      </c>
      <c r="N39" s="16">
        <v>0.4</v>
      </c>
      <c r="O39" s="18" t="s">
        <v>47</v>
      </c>
      <c r="P39" s="4"/>
      <c r="Q39" s="4"/>
      <c r="R39" s="4">
        <v>0.4</v>
      </c>
      <c r="S39" s="16"/>
      <c r="T39" s="31"/>
      <c r="U39" s="5">
        <f>+T39*N39</f>
        <v>0</v>
      </c>
      <c r="V39" s="38"/>
      <c r="W39" s="38"/>
      <c r="X39" s="40"/>
    </row>
    <row r="40" spans="1:24" ht="35.25" customHeight="1">
      <c r="A40" s="47" t="s">
        <v>12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6">
        <f>SUM(N37:N39)</f>
        <v>1</v>
      </c>
      <c r="O40" s="9"/>
      <c r="P40" s="6">
        <f>SUM(P37:P39)</f>
        <v>0.3</v>
      </c>
      <c r="Q40" s="6">
        <f>P40+SUM(Q37:Q39)</f>
        <v>0.6</v>
      </c>
      <c r="R40" s="6">
        <f>Q40+SUM(R37:R39)</f>
        <v>1</v>
      </c>
      <c r="S40" s="6">
        <f>R40+SUM(S37:S39)</f>
        <v>1</v>
      </c>
      <c r="T40" s="12" t="s">
        <v>15</v>
      </c>
      <c r="U40" s="6">
        <f>SUM(U37:U39)</f>
        <v>0</v>
      </c>
      <c r="V40" s="6">
        <v>0.1</v>
      </c>
      <c r="W40" s="6">
        <f>+V40*U40</f>
        <v>0</v>
      </c>
      <c r="X40" s="10"/>
    </row>
    <row r="41" spans="1:24" ht="51">
      <c r="A41" s="105" t="s">
        <v>36</v>
      </c>
      <c r="B41" s="90" t="s">
        <v>37</v>
      </c>
      <c r="C41" s="90" t="s">
        <v>50</v>
      </c>
      <c r="D41" s="68" t="s">
        <v>90</v>
      </c>
      <c r="E41" s="41" t="s">
        <v>91</v>
      </c>
      <c r="F41" s="41">
        <v>0</v>
      </c>
      <c r="G41" s="45">
        <v>1</v>
      </c>
      <c r="H41" s="50"/>
      <c r="I41" s="50"/>
      <c r="J41" s="50"/>
      <c r="K41" s="50"/>
      <c r="L41" s="43">
        <v>0</v>
      </c>
      <c r="M41" s="27" t="s">
        <v>78</v>
      </c>
      <c r="N41" s="16">
        <v>0.8</v>
      </c>
      <c r="O41" s="18" t="s">
        <v>27</v>
      </c>
      <c r="P41" s="16">
        <v>0.4</v>
      </c>
      <c r="Q41" s="16"/>
      <c r="R41" s="16">
        <v>0.4</v>
      </c>
      <c r="S41" s="16"/>
      <c r="T41" s="31"/>
      <c r="U41" s="5">
        <f>+T41*N41</f>
        <v>0</v>
      </c>
      <c r="V41" s="37"/>
      <c r="W41" s="37"/>
      <c r="X41" s="39"/>
    </row>
    <row r="42" spans="1:24" ht="38.25">
      <c r="A42" s="106"/>
      <c r="B42" s="91"/>
      <c r="C42" s="91"/>
      <c r="D42" s="69"/>
      <c r="E42" s="42"/>
      <c r="F42" s="42"/>
      <c r="G42" s="46"/>
      <c r="H42" s="51"/>
      <c r="I42" s="51"/>
      <c r="J42" s="51"/>
      <c r="K42" s="51"/>
      <c r="L42" s="44"/>
      <c r="M42" s="27" t="s">
        <v>51</v>
      </c>
      <c r="N42" s="16">
        <v>0.2</v>
      </c>
      <c r="O42" s="18" t="s">
        <v>27</v>
      </c>
      <c r="P42" s="4"/>
      <c r="Q42" s="4">
        <v>0.1</v>
      </c>
      <c r="R42" s="4"/>
      <c r="S42" s="16">
        <v>0.1</v>
      </c>
      <c r="T42" s="31"/>
      <c r="U42" s="5">
        <f>+T42*N42</f>
        <v>0</v>
      </c>
      <c r="V42" s="38"/>
      <c r="W42" s="38"/>
      <c r="X42" s="40"/>
    </row>
    <row r="43" spans="1:24" ht="35.25" customHeight="1">
      <c r="A43" s="47" t="s">
        <v>12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6">
        <f>SUM(N41:N42)</f>
        <v>1</v>
      </c>
      <c r="O43" s="9"/>
      <c r="P43" s="6">
        <f>SUM(P41:P42)</f>
        <v>0.4</v>
      </c>
      <c r="Q43" s="6">
        <f>P43+SUM(Q41:Q42)</f>
        <v>0.5</v>
      </c>
      <c r="R43" s="6">
        <f>Q43+SUM(R41:R42)</f>
        <v>0.9</v>
      </c>
      <c r="S43" s="6">
        <f>R43+SUM(S41:S42)</f>
        <v>1</v>
      </c>
      <c r="T43" s="12" t="s">
        <v>15</v>
      </c>
      <c r="U43" s="6">
        <f>SUM(U41:U42)</f>
        <v>0</v>
      </c>
      <c r="V43" s="6">
        <v>0.1</v>
      </c>
      <c r="W43" s="6">
        <f>+V43*U43</f>
        <v>0</v>
      </c>
      <c r="X43" s="10"/>
    </row>
    <row r="44" spans="1:24" ht="51">
      <c r="A44" s="105" t="s">
        <v>36</v>
      </c>
      <c r="B44" s="90" t="s">
        <v>66</v>
      </c>
      <c r="C44" s="90" t="s">
        <v>49</v>
      </c>
      <c r="D44" s="68" t="s">
        <v>93</v>
      </c>
      <c r="E44" s="41" t="s">
        <v>48</v>
      </c>
      <c r="F44" s="41">
        <v>0</v>
      </c>
      <c r="G44" s="41">
        <v>2</v>
      </c>
      <c r="H44" s="50"/>
      <c r="I44" s="50"/>
      <c r="J44" s="50"/>
      <c r="K44" s="50"/>
      <c r="L44" s="43">
        <v>0</v>
      </c>
      <c r="M44" s="27" t="s">
        <v>79</v>
      </c>
      <c r="N44" s="16">
        <v>0.4</v>
      </c>
      <c r="O44" s="18" t="s">
        <v>33</v>
      </c>
      <c r="P44" s="16"/>
      <c r="Q44" s="16">
        <v>0.2</v>
      </c>
      <c r="R44" s="16"/>
      <c r="S44" s="16">
        <v>0.2</v>
      </c>
      <c r="T44" s="31"/>
      <c r="U44" s="5">
        <f>+T44*N44</f>
        <v>0</v>
      </c>
      <c r="V44" s="37"/>
      <c r="W44" s="37"/>
      <c r="X44" s="39"/>
    </row>
    <row r="45" spans="1:24" ht="51">
      <c r="A45" s="106"/>
      <c r="B45" s="91"/>
      <c r="C45" s="91"/>
      <c r="D45" s="101"/>
      <c r="E45" s="42"/>
      <c r="F45" s="42"/>
      <c r="G45" s="42"/>
      <c r="H45" s="119"/>
      <c r="I45" s="119"/>
      <c r="J45" s="119"/>
      <c r="K45" s="119"/>
      <c r="L45" s="44"/>
      <c r="M45" s="27" t="s">
        <v>80</v>
      </c>
      <c r="N45" s="16">
        <v>0.4</v>
      </c>
      <c r="O45" s="18" t="s">
        <v>33</v>
      </c>
      <c r="P45" s="16"/>
      <c r="Q45" s="16">
        <v>0.2</v>
      </c>
      <c r="R45" s="16"/>
      <c r="S45" s="16">
        <v>0.2</v>
      </c>
      <c r="T45" s="31"/>
      <c r="U45" s="5">
        <f>+T45*N45</f>
        <v>0</v>
      </c>
      <c r="V45" s="38"/>
      <c r="W45" s="38"/>
      <c r="X45" s="40"/>
    </row>
    <row r="46" spans="1:24" ht="63.75">
      <c r="A46" s="106"/>
      <c r="B46" s="91"/>
      <c r="C46" s="91"/>
      <c r="D46" s="101"/>
      <c r="E46" s="42"/>
      <c r="F46" s="42"/>
      <c r="G46" s="42"/>
      <c r="H46" s="51"/>
      <c r="I46" s="51"/>
      <c r="J46" s="51"/>
      <c r="K46" s="51"/>
      <c r="L46" s="44"/>
      <c r="M46" s="27" t="s">
        <v>81</v>
      </c>
      <c r="N46" s="16">
        <v>0.2</v>
      </c>
      <c r="O46" s="18" t="s">
        <v>33</v>
      </c>
      <c r="P46" s="4"/>
      <c r="Q46" s="4"/>
      <c r="R46" s="4"/>
      <c r="S46" s="16">
        <v>0.2</v>
      </c>
      <c r="T46" s="31"/>
      <c r="U46" s="5">
        <f>+T46*N46</f>
        <v>0</v>
      </c>
      <c r="V46" s="38"/>
      <c r="W46" s="38"/>
      <c r="X46" s="40"/>
    </row>
    <row r="47" spans="1:24" ht="35.25" customHeight="1">
      <c r="A47" s="47" t="s">
        <v>12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6">
        <f>SUM(N44:N46)</f>
        <v>1</v>
      </c>
      <c r="O47" s="9"/>
      <c r="P47" s="6">
        <f>SUM(P44:P46)</f>
        <v>0</v>
      </c>
      <c r="Q47" s="6">
        <f>P47+SUM(Q44:Q46)</f>
        <v>0.4</v>
      </c>
      <c r="R47" s="6">
        <f>Q47+SUM(R44:R46)</f>
        <v>0.4</v>
      </c>
      <c r="S47" s="6">
        <f>R47+SUM(S44:S46)</f>
        <v>1</v>
      </c>
      <c r="T47" s="12" t="s">
        <v>15</v>
      </c>
      <c r="U47" s="6">
        <f>SUM(U44:U46)</f>
        <v>0</v>
      </c>
      <c r="V47" s="6">
        <v>0.1</v>
      </c>
      <c r="W47" s="6">
        <f>+V47*U47</f>
        <v>0</v>
      </c>
      <c r="X47" s="10"/>
    </row>
    <row r="48" spans="1:24" ht="41.25" customHeight="1">
      <c r="A48" s="109" t="s">
        <v>36</v>
      </c>
      <c r="B48" s="107" t="s">
        <v>57</v>
      </c>
      <c r="C48" s="113" t="s">
        <v>54</v>
      </c>
      <c r="D48" s="71" t="s">
        <v>94</v>
      </c>
      <c r="E48" s="107" t="s">
        <v>58</v>
      </c>
      <c r="F48" s="107">
        <v>0</v>
      </c>
      <c r="G48" s="41">
        <v>4</v>
      </c>
      <c r="H48" s="50"/>
      <c r="I48" s="50"/>
      <c r="J48" s="50"/>
      <c r="K48" s="50"/>
      <c r="L48" s="111">
        <v>0</v>
      </c>
      <c r="M48" s="34" t="s">
        <v>56</v>
      </c>
      <c r="N48" s="22">
        <v>0.5</v>
      </c>
      <c r="O48" s="23" t="s">
        <v>55</v>
      </c>
      <c r="P48" s="22">
        <v>0.25</v>
      </c>
      <c r="Q48" s="22"/>
      <c r="R48" s="22">
        <v>0.25</v>
      </c>
      <c r="S48" s="22"/>
      <c r="T48" s="31"/>
      <c r="U48" s="5">
        <f>+T48*N48</f>
        <v>0</v>
      </c>
      <c r="V48" s="37"/>
      <c r="W48" s="37"/>
      <c r="X48" s="39"/>
    </row>
    <row r="49" spans="1:24" ht="84" customHeight="1">
      <c r="A49" s="110"/>
      <c r="B49" s="108"/>
      <c r="C49" s="114"/>
      <c r="D49" s="72"/>
      <c r="E49" s="108"/>
      <c r="F49" s="108"/>
      <c r="G49" s="42"/>
      <c r="H49" s="119"/>
      <c r="I49" s="119"/>
      <c r="J49" s="119"/>
      <c r="K49" s="119"/>
      <c r="L49" s="112"/>
      <c r="M49" s="34" t="s">
        <v>84</v>
      </c>
      <c r="N49" s="22">
        <v>0.5</v>
      </c>
      <c r="O49" s="23" t="s">
        <v>55</v>
      </c>
      <c r="P49" s="22"/>
      <c r="Q49" s="22">
        <v>0.25</v>
      </c>
      <c r="R49" s="22"/>
      <c r="S49" s="22">
        <v>0.25</v>
      </c>
      <c r="T49" s="31"/>
      <c r="U49" s="5">
        <f>+T49*N49</f>
        <v>0</v>
      </c>
      <c r="V49" s="38"/>
      <c r="W49" s="38"/>
      <c r="X49" s="40"/>
    </row>
    <row r="50" spans="1:24" ht="35.25" customHeight="1">
      <c r="A50" s="47" t="s">
        <v>12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6">
        <f>SUM(N48:N49)</f>
        <v>1</v>
      </c>
      <c r="O50" s="9"/>
      <c r="P50" s="6">
        <f>SUM(P48:P49)</f>
        <v>0.25</v>
      </c>
      <c r="Q50" s="6">
        <f>P50+SUM(Q48:Q49)</f>
        <v>0.5</v>
      </c>
      <c r="R50" s="6">
        <f>Q50+SUM(R48:R49)</f>
        <v>0.75</v>
      </c>
      <c r="S50" s="6">
        <f>R50+SUM(S48:S49)</f>
        <v>1</v>
      </c>
      <c r="T50" s="12" t="s">
        <v>15</v>
      </c>
      <c r="U50" s="6">
        <f>SUM(U48:U49)</f>
        <v>0</v>
      </c>
      <c r="V50" s="6">
        <v>0.1</v>
      </c>
      <c r="W50" s="6">
        <f>+V50*U50</f>
        <v>0</v>
      </c>
      <c r="X50" s="10"/>
    </row>
    <row r="51" spans="1:24" ht="34.5" customHeight="1">
      <c r="A51" s="47" t="s">
        <v>10</v>
      </c>
      <c r="B51" s="48"/>
      <c r="C51" s="48"/>
      <c r="D51" s="48"/>
      <c r="E51" s="48"/>
      <c r="F51" s="48"/>
      <c r="G51" s="49"/>
      <c r="H51" s="28"/>
      <c r="I51" s="28"/>
      <c r="J51" s="28"/>
      <c r="K51" s="28"/>
      <c r="L51" s="8">
        <f>L8+L13+L22+L33+L37+L41+L44+L48+L29+L17</f>
        <v>761</v>
      </c>
      <c r="M51" s="8"/>
      <c r="N51" s="8"/>
      <c r="O51" s="13"/>
      <c r="P51" s="14"/>
      <c r="Q51" s="14"/>
      <c r="R51" s="14"/>
      <c r="S51" s="14"/>
      <c r="T51" s="14"/>
      <c r="U51" s="15"/>
      <c r="V51" s="6">
        <f>+V12+V16+V21+V28+V32+V36+V40+V43+V47+V50</f>
        <v>0.9999999999999999</v>
      </c>
      <c r="W51" s="6">
        <f>+W12+W16+W21+W28+W32+W36+W40+W43+W47+W50</f>
        <v>0</v>
      </c>
      <c r="X51" s="10"/>
    </row>
    <row r="54" spans="1:2" ht="15">
      <c r="A54" s="21"/>
      <c r="B54" s="21"/>
    </row>
    <row r="55" ht="15">
      <c r="A55" s="1" t="s">
        <v>59</v>
      </c>
    </row>
  </sheetData>
  <sheetProtection/>
  <mergeCells count="183">
    <mergeCell ref="L17:L20"/>
    <mergeCell ref="V17:V20"/>
    <mergeCell ref="W17:W20"/>
    <mergeCell ref="X17:X20"/>
    <mergeCell ref="A21:M21"/>
    <mergeCell ref="C17:C20"/>
    <mergeCell ref="D17:D20"/>
    <mergeCell ref="E17:E20"/>
    <mergeCell ref="F17:F20"/>
    <mergeCell ref="G17:G20"/>
    <mergeCell ref="H17:H20"/>
    <mergeCell ref="I17:I20"/>
    <mergeCell ref="J17:J20"/>
    <mergeCell ref="K17:K20"/>
    <mergeCell ref="H44:H46"/>
    <mergeCell ref="I44:I46"/>
    <mergeCell ref="J44:J46"/>
    <mergeCell ref="K44:K46"/>
    <mergeCell ref="H48:H49"/>
    <mergeCell ref="I48:I49"/>
    <mergeCell ref="J48:J49"/>
    <mergeCell ref="K48:K49"/>
    <mergeCell ref="A47:M47"/>
    <mergeCell ref="A44:A46"/>
    <mergeCell ref="B44:B46"/>
    <mergeCell ref="C44:C46"/>
    <mergeCell ref="D44:D46"/>
    <mergeCell ref="E44:E46"/>
    <mergeCell ref="F44:F46"/>
    <mergeCell ref="G44:G46"/>
    <mergeCell ref="L44:L46"/>
    <mergeCell ref="F33:F35"/>
    <mergeCell ref="A40:M40"/>
    <mergeCell ref="C37:C39"/>
    <mergeCell ref="D37:D39"/>
    <mergeCell ref="H33:H35"/>
    <mergeCell ref="I33:I35"/>
    <mergeCell ref="J33:J35"/>
    <mergeCell ref="K33:K35"/>
    <mergeCell ref="H37:H39"/>
    <mergeCell ref="I37:I39"/>
    <mergeCell ref="J37:J39"/>
    <mergeCell ref="K37:K39"/>
    <mergeCell ref="A36:M36"/>
    <mergeCell ref="L33:L35"/>
    <mergeCell ref="G33:G35"/>
    <mergeCell ref="A37:A39"/>
    <mergeCell ref="D33:D35"/>
    <mergeCell ref="H29:H31"/>
    <mergeCell ref="I29:I31"/>
    <mergeCell ref="J29:J31"/>
    <mergeCell ref="K29:K31"/>
    <mergeCell ref="F22:F27"/>
    <mergeCell ref="E13:E15"/>
    <mergeCell ref="C13:C15"/>
    <mergeCell ref="B13:B15"/>
    <mergeCell ref="A17:A20"/>
    <mergeCell ref="B17:B20"/>
    <mergeCell ref="A22:A27"/>
    <mergeCell ref="H13:H15"/>
    <mergeCell ref="I13:I15"/>
    <mergeCell ref="J13:J15"/>
    <mergeCell ref="K13:K15"/>
    <mergeCell ref="H22:H27"/>
    <mergeCell ref="I22:I27"/>
    <mergeCell ref="J22:J27"/>
    <mergeCell ref="K22:K27"/>
    <mergeCell ref="X29:X31"/>
    <mergeCell ref="A32:M32"/>
    <mergeCell ref="A50:M50"/>
    <mergeCell ref="B48:B49"/>
    <mergeCell ref="A48:A49"/>
    <mergeCell ref="L48:L49"/>
    <mergeCell ref="F48:F49"/>
    <mergeCell ref="G48:G49"/>
    <mergeCell ref="E48:E49"/>
    <mergeCell ref="D48:D49"/>
    <mergeCell ref="C48:C49"/>
    <mergeCell ref="W48:W49"/>
    <mergeCell ref="V48:V49"/>
    <mergeCell ref="B33:B35"/>
    <mergeCell ref="A33:A35"/>
    <mergeCell ref="X48:X49"/>
    <mergeCell ref="X37:X39"/>
    <mergeCell ref="G37:G39"/>
    <mergeCell ref="L37:L39"/>
    <mergeCell ref="X33:X35"/>
    <mergeCell ref="B41:B42"/>
    <mergeCell ref="C41:C42"/>
    <mergeCell ref="D41:D42"/>
    <mergeCell ref="E41:E42"/>
    <mergeCell ref="A51:G51"/>
    <mergeCell ref="T6:T7"/>
    <mergeCell ref="L8:L11"/>
    <mergeCell ref="G8:G11"/>
    <mergeCell ref="F8:F11"/>
    <mergeCell ref="E8:E11"/>
    <mergeCell ref="C8:C11"/>
    <mergeCell ref="B8:B11"/>
    <mergeCell ref="A8:A11"/>
    <mergeCell ref="D6:D7"/>
    <mergeCell ref="A12:M12"/>
    <mergeCell ref="F13:F15"/>
    <mergeCell ref="C33:C35"/>
    <mergeCell ref="E33:E35"/>
    <mergeCell ref="B37:B39"/>
    <mergeCell ref="A29:A31"/>
    <mergeCell ref="B29:B31"/>
    <mergeCell ref="C29:C31"/>
    <mergeCell ref="D29:D31"/>
    <mergeCell ref="E29:E31"/>
    <mergeCell ref="F29:F31"/>
    <mergeCell ref="P6:S6"/>
    <mergeCell ref="A28:M28"/>
    <mergeCell ref="A41:A42"/>
    <mergeCell ref="X8:X11"/>
    <mergeCell ref="G22:G27"/>
    <mergeCell ref="L22:L27"/>
    <mergeCell ref="X6:X7"/>
    <mergeCell ref="D8:D11"/>
    <mergeCell ref="D13:D15"/>
    <mergeCell ref="W13:W15"/>
    <mergeCell ref="W8:W11"/>
    <mergeCell ref="V8:V11"/>
    <mergeCell ref="A16:M16"/>
    <mergeCell ref="L13:L15"/>
    <mergeCell ref="H6:K6"/>
    <mergeCell ref="H8:H11"/>
    <mergeCell ref="I8:I11"/>
    <mergeCell ref="J8:J11"/>
    <mergeCell ref="K8:K11"/>
    <mergeCell ref="X13:X15"/>
    <mergeCell ref="V22:V27"/>
    <mergeCell ref="W22:W27"/>
    <mergeCell ref="X22:X27"/>
    <mergeCell ref="B22:B27"/>
    <mergeCell ref="C22:C27"/>
    <mergeCell ref="D22:D27"/>
    <mergeCell ref="E22:E27"/>
    <mergeCell ref="A1:W1"/>
    <mergeCell ref="A2:W2"/>
    <mergeCell ref="B6:B7"/>
    <mergeCell ref="A6:A7"/>
    <mergeCell ref="A3:W3"/>
    <mergeCell ref="A4:N4"/>
    <mergeCell ref="V6:V7"/>
    <mergeCell ref="G6:G7"/>
    <mergeCell ref="A13:A15"/>
    <mergeCell ref="L6:L7"/>
    <mergeCell ref="U6:U7"/>
    <mergeCell ref="O6:O7"/>
    <mergeCell ref="M6:M7"/>
    <mergeCell ref="N6:N7"/>
    <mergeCell ref="F6:F7"/>
    <mergeCell ref="E6:E7"/>
    <mergeCell ref="C6:C7"/>
    <mergeCell ref="G13:G15"/>
    <mergeCell ref="W6:W7"/>
    <mergeCell ref="V13:V15"/>
    <mergeCell ref="W44:W46"/>
    <mergeCell ref="X44:X46"/>
    <mergeCell ref="V41:V42"/>
    <mergeCell ref="W41:W42"/>
    <mergeCell ref="X41:X42"/>
    <mergeCell ref="E37:E39"/>
    <mergeCell ref="F37:F39"/>
    <mergeCell ref="V37:V39"/>
    <mergeCell ref="W29:W31"/>
    <mergeCell ref="G29:G31"/>
    <mergeCell ref="W37:W39"/>
    <mergeCell ref="V33:V35"/>
    <mergeCell ref="L29:L31"/>
    <mergeCell ref="V29:V31"/>
    <mergeCell ref="W33:W35"/>
    <mergeCell ref="F41:F42"/>
    <mergeCell ref="G41:G42"/>
    <mergeCell ref="L41:L42"/>
    <mergeCell ref="A43:M43"/>
    <mergeCell ref="H41:H42"/>
    <mergeCell ref="I41:I42"/>
    <mergeCell ref="J41:J42"/>
    <mergeCell ref="K41:K42"/>
    <mergeCell ref="V44:V46"/>
  </mergeCells>
  <dataValidations count="1">
    <dataValidation type="textLength" operator="lessThanOrEqual" allowBlank="1" showInputMessage="1" showErrorMessage="1" promptTitle="Número máximo de caracteres" prompt="Esta celda tendrá máximo 400 caracteres" sqref="X50:X65536 X1:X7 X12 X47 X28 X32 X36 X40 X43 X16 X21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2" manualBreakCount="2">
    <brk id="21" max="255" man="1"/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2017-02-13T19:52:43Z</cp:lastPrinted>
  <dcterms:created xsi:type="dcterms:W3CDTF">2010-12-21T15:57:45Z</dcterms:created>
  <dcterms:modified xsi:type="dcterms:W3CDTF">2017-02-13T19:53:05Z</dcterms:modified>
  <cp:category/>
  <cp:version/>
  <cp:contentType/>
  <cp:contentStatus/>
</cp:coreProperties>
</file>