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602" activeTab="0"/>
  </bookViews>
  <sheets>
    <sheet name="Formulación" sheetId="1" r:id="rId1"/>
  </sheets>
  <definedNames>
    <definedName name="_xlnm.Print_Area" localSheetId="0">'Formulación'!$A$1:$W$55</definedName>
    <definedName name="_xlnm.Print_Titles" localSheetId="0">'Formulación'!$5:$6</definedName>
  </definedNames>
  <calcPr fullCalcOnLoad="1"/>
</workbook>
</file>

<file path=xl/comments1.xml><?xml version="1.0" encoding="utf-8"?>
<comments xmlns="http://schemas.openxmlformats.org/spreadsheetml/2006/main">
  <authors>
    <author>bgiraldo</author>
    <author>BGIRALDO</author>
  </authors>
  <commentList>
    <comment ref="T5" authorId="0">
      <text>
        <r>
          <rPr>
            <b/>
            <sz val="8"/>
            <rFont val="Tahoma"/>
            <family val="2"/>
          </rPr>
          <t>bgiraldo:</t>
        </r>
        <r>
          <rPr>
            <sz val="8"/>
            <rFont val="Tahoma"/>
            <family val="2"/>
          </rPr>
          <t xml:space="preserve">
Digite en esta celda el porcentaje de ejecución para cada actividad en valores de 0% a 100%</t>
        </r>
      </text>
    </comment>
    <comment ref="X5" authorId="1">
      <text>
        <r>
          <rPr>
            <b/>
            <sz val="9"/>
            <rFont val="Tahoma"/>
            <family val="2"/>
          </rPr>
          <t>BGIRALDO:</t>
        </r>
        <r>
          <rPr>
            <sz val="9"/>
            <rFont val="Tahoma"/>
            <family val="2"/>
          </rPr>
          <t xml:space="preserve">
En esta celda registre los detalles de la ejecución de la meta, Ejplo:
No. De cursos realizados: temáticas, No. De participantes por cada curso
 . No. De convenios suscritos,   Nombre de las Entidades con las cuales se suscribieron.
 No. De programas Autoevaluados, Nombres de los programas Autoevaluados.
 No. De docentes en movilidad académica saliente, nombre del docente y lugar de destino.
 No. de Docentes en movilidad académica entrante, nombre del docente y lugar de procedencia
</t>
        </r>
      </text>
    </comment>
  </commentList>
</comments>
</file>

<file path=xl/sharedStrings.xml><?xml version="1.0" encoding="utf-8"?>
<sst xmlns="http://schemas.openxmlformats.org/spreadsheetml/2006/main" count="113" uniqueCount="84">
  <si>
    <t>Línea estratégica</t>
  </si>
  <si>
    <t>Objetivo estratégico</t>
  </si>
  <si>
    <t>Línea base 2010</t>
  </si>
  <si>
    <t>Avance físico programado %</t>
  </si>
  <si>
    <t>% ponderación del indicador</t>
  </si>
  <si>
    <t>ejecución Vs ponderación</t>
  </si>
  <si>
    <t>Evidencias de la ejecución del indicador</t>
  </si>
  <si>
    <t>Indicador</t>
  </si>
  <si>
    <t>TECNOLOGICO DE ANTIOQUIA</t>
  </si>
  <si>
    <t>Presupuesto 
  (millones de pesos)</t>
  </si>
  <si>
    <t>TOTAL  PLAN DE ACCIÓN</t>
  </si>
  <si>
    <t>Actividades</t>
  </si>
  <si>
    <t>TOTAL ACUMULADO INDICADOR</t>
  </si>
  <si>
    <t xml:space="preserve">Responsable </t>
  </si>
  <si>
    <t>código</t>
  </si>
  <si>
    <t>% ejecución de la actividad</t>
  </si>
  <si>
    <t>% ejecución del indicador</t>
  </si>
  <si>
    <t>1. APUESTA POR LA CALIDAD Y LA EXCELENCIA</t>
  </si>
  <si>
    <t xml:space="preserve">Proyecto </t>
  </si>
  <si>
    <t>Número Programas de pregrado acreditados
nacionalmente</t>
  </si>
  <si>
    <t>Incrementar el número de programas acreditados nacionalmente</t>
  </si>
  <si>
    <t xml:space="preserve">010401-2016
</t>
  </si>
  <si>
    <t xml:space="preserve">DEPENDENCIA: COORDINACIÓN DE AUTOEVALUACIÓN </t>
  </si>
  <si>
    <t>4. Incrementar el nivel de calidad de los programas académicos</t>
  </si>
  <si>
    <t>Determinar cuales programas cumplen con los criterios de calidad establecidos para ser presentados ante el CNA</t>
  </si>
  <si>
    <t>Seguimiento al cumplimiento del plan de mejoramiento institucional</t>
  </si>
  <si>
    <t>4. Incrementar el nivel de calidad de los programas Académicos</t>
  </si>
  <si>
    <t xml:space="preserve">Coordinación de Autoevaluación </t>
  </si>
  <si>
    <t>Acompañamiento  y apoyo en  la  visita de pares académicos del CNA con fines de acreditación de programas académicos</t>
  </si>
  <si>
    <t>Acompañamiento  y apoyo en  la  visita de pares académicos del MEN con fines de  Reacreditación de programas académicos</t>
  </si>
  <si>
    <t>010601-2016</t>
  </si>
  <si>
    <t>010101-2016</t>
  </si>
  <si>
    <t>FIRMA PROFESIONAL UNIVERSITARIO  - COORDINACION DE AUTOEVALUACIÓN</t>
  </si>
  <si>
    <t>Marzo</t>
  </si>
  <si>
    <t>Junio</t>
  </si>
  <si>
    <t>Septiembre</t>
  </si>
  <si>
    <t>Diciembre</t>
  </si>
  <si>
    <t>Logro de la Meta</t>
  </si>
  <si>
    <t>PLAN DE ACCION 2017</t>
  </si>
  <si>
    <t>Meta 2017</t>
  </si>
  <si>
    <t xml:space="preserve">Seguimiento a las recomendaciones entregadas por el  CNA en la visita de pares </t>
  </si>
  <si>
    <t>Ponderación actividad</t>
  </si>
  <si>
    <t>Articulación del plan de mejoramiento institucional, plan de desarrollo, planes de acción, recomendaciones de la acreditación CNA y lineamientos 2015 CNA</t>
  </si>
  <si>
    <t>Seguimiento a las fases del proceso de autoevaluación</t>
  </si>
  <si>
    <t>Actualización y seguimiento de la información institucional para la plataforma SACES-CNA</t>
  </si>
  <si>
    <t>APUESTA POR LA CALIDAD Y LA EXCELENCIA</t>
  </si>
  <si>
    <t xml:space="preserve">Información actualizada semestralmente </t>
  </si>
  <si>
    <t>Revisión de los documentos maestros para programas nuevos.</t>
  </si>
  <si>
    <t xml:space="preserve">Número de programas autoevaluados -  Registro calificado </t>
  </si>
  <si>
    <t>Numero de programas nuevos</t>
  </si>
  <si>
    <t>Construcción de capítulos de condiciones de calidad institucionales para registro de programas nuevos.</t>
  </si>
  <si>
    <t>Autoevaluación de programas académicos - 
Para renovación de Registro calificado</t>
  </si>
  <si>
    <t>Construcción y actualización periódica de los capítulos institucionales que componen los informes de autoevaluación de programas.</t>
  </si>
  <si>
    <t>Revisar los informes de autoevaluación con fines de acreditación de los programas académicos.</t>
  </si>
  <si>
    <t>Sistema de información  SAEPRO</t>
  </si>
  <si>
    <t>Numero de programas en el sistema de SAEPRO.</t>
  </si>
  <si>
    <t>Capacitación  en el software de Autoevaluación a los comités científico técnicos por Facultad</t>
  </si>
  <si>
    <t>Acompañamiento  en el software de Autoevaluación a los comités científico técnicos por Facultad</t>
  </si>
  <si>
    <t>Construcción de encuestas de acuerdo a los diferentes actores.</t>
  </si>
  <si>
    <t>Determinar el tamaño de la muestra de las poblaciones a encuestar.</t>
  </si>
  <si>
    <t>Generación de usuarios en el software.</t>
  </si>
  <si>
    <t>Apoyo a las diferentes Facultades en el sostenimiento de la Acreditación</t>
  </si>
  <si>
    <t>4. Mantener la calidad de los programas académicos Acreditados</t>
  </si>
  <si>
    <t>Mantener la Acreditación Institucional</t>
  </si>
  <si>
    <t>Aumentar la cobertura de educación superior  con calidad y pertinencia</t>
  </si>
  <si>
    <t>Apoyo y acompañamiento para el incremento de la oferta académica</t>
  </si>
  <si>
    <t>Integracion de los sistemas de información institucionales</t>
  </si>
  <si>
    <t>Conformación del Comité para la integración de los sistemas de información.</t>
  </si>
  <si>
    <t>Identificación de las necesidades en el manejo de la información a nivel institucional.</t>
  </si>
  <si>
    <t>Realizar un diagnóstico institucional de toda la información que se maneja al interior de la institución con cada uno de los líderes de proceso.</t>
  </si>
  <si>
    <t>Definir criterios institucionales que permitan unificar los datos para la toma de decisiones.</t>
  </si>
  <si>
    <t>Verificación del autoseguimiento por parte de las facultades</t>
  </si>
  <si>
    <t>Verificación del autoseguimiento por parte de cada uno de los diferentes procesos para el cumplimiento del plan de mejoramiento.</t>
  </si>
  <si>
    <t>Realizar auditoria de seguimiento a los planes mejoramiento de los programas  a acreditar</t>
  </si>
  <si>
    <t>Realizar auditoria de seguimiento al plan mejoramiento del programas acreditados.</t>
  </si>
  <si>
    <t>Revisar los informes de autoevaluación con fines de renovación de la acreditación de los programas académicos.</t>
  </si>
  <si>
    <t>Realizar auditoria de seguimiento a los planes de  mejoramiento de los programas academicos.</t>
  </si>
  <si>
    <t>6. Lograr y Mantener la Acreditación Institucional</t>
  </si>
  <si>
    <t>Acreditación Institucional</t>
  </si>
  <si>
    <t xml:space="preserve">010601-2017
</t>
  </si>
  <si>
    <t>Institución Acreditada</t>
  </si>
  <si>
    <t>Construcción del modelo de autoevaluación de programas de maestría con respecto a los lineamientos del CNA.</t>
  </si>
  <si>
    <t>Inicio de la primera fase del proceso de autoevaluación institucional.</t>
  </si>
  <si>
    <t>Programas  Acreditados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</si>
</sst>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9" fontId="5" fillId="0" borderId="10" xfId="0" applyNumberFormat="1" applyFont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9" fontId="5" fillId="34" borderId="13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4" fillId="35" borderId="10" xfId="54" applyFont="1" applyFill="1" applyBorder="1" applyAlignment="1">
      <alignment horizontal="center" vertical="center" textRotation="90" wrapText="1"/>
    </xf>
    <xf numFmtId="9" fontId="0" fillId="0" borderId="0" xfId="54" applyFon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9" fontId="5" fillId="0" borderId="10" xfId="54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Alignment="1">
      <alignment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49" fontId="47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9" fontId="5" fillId="34" borderId="15" xfId="0" applyNumberFormat="1" applyFont="1" applyFill="1" applyBorder="1" applyAlignment="1">
      <alignment horizontal="center" vertical="center"/>
    </xf>
    <xf numFmtId="9" fontId="5" fillId="34" borderId="15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9" fontId="5" fillId="34" borderId="10" xfId="0" applyNumberFormat="1" applyFont="1" applyFill="1" applyBorder="1" applyAlignment="1">
      <alignment horizontal="center" vertical="center"/>
    </xf>
    <xf numFmtId="9" fontId="5" fillId="36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left" vertical="top" wrapText="1"/>
    </xf>
    <xf numFmtId="49" fontId="0" fillId="0" borderId="14" xfId="0" applyNumberFormat="1" applyBorder="1" applyAlignment="1">
      <alignment vertical="center"/>
    </xf>
    <xf numFmtId="0" fontId="4" fillId="37" borderId="10" xfId="0" applyFont="1" applyFill="1" applyBorder="1" applyAlignment="1">
      <alignment horizontal="center" vertical="center" textRotation="90" wrapText="1"/>
    </xf>
    <xf numFmtId="9" fontId="5" fillId="37" borderId="10" xfId="0" applyNumberFormat="1" applyFont="1" applyFill="1" applyBorder="1" applyAlignment="1">
      <alignment horizontal="center" vertical="center"/>
    </xf>
    <xf numFmtId="9" fontId="5" fillId="34" borderId="15" xfId="0" applyNumberFormat="1" applyFont="1" applyFill="1" applyBorder="1" applyAlignment="1">
      <alignment horizontal="center" vertical="center"/>
    </xf>
    <xf numFmtId="9" fontId="5" fillId="38" borderId="10" xfId="0" applyNumberFormat="1" applyFont="1" applyFill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38" borderId="13" xfId="0" applyFont="1" applyFill="1" applyBorder="1" applyAlignment="1">
      <alignment horizontal="left" vertical="center" wrapText="1"/>
    </xf>
    <xf numFmtId="164" fontId="5" fillId="0" borderId="10" xfId="54" applyNumberFormat="1" applyFont="1" applyBorder="1" applyAlignment="1">
      <alignment horizontal="center" vertical="center"/>
    </xf>
    <xf numFmtId="164" fontId="5" fillId="34" borderId="10" xfId="54" applyNumberFormat="1" applyFont="1" applyFill="1" applyBorder="1" applyAlignment="1">
      <alignment horizontal="center" vertical="center"/>
    </xf>
    <xf numFmtId="9" fontId="5" fillId="39" borderId="10" xfId="0" applyNumberFormat="1" applyFont="1" applyFill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9" fontId="5" fillId="38" borderId="10" xfId="0" applyNumberFormat="1" applyFont="1" applyFill="1" applyBorder="1" applyAlignment="1">
      <alignment horizontal="center" vertical="center"/>
    </xf>
    <xf numFmtId="0" fontId="37" fillId="0" borderId="10" xfId="46" applyBorder="1" applyAlignment="1">
      <alignment horizontal="center" vertical="center" wrapText="1"/>
    </xf>
    <xf numFmtId="9" fontId="5" fillId="34" borderId="10" xfId="0" applyNumberFormat="1" applyFont="1" applyFill="1" applyBorder="1" applyAlignment="1">
      <alignment horizontal="center" vertical="center"/>
    </xf>
    <xf numFmtId="164" fontId="46" fillId="0" borderId="10" xfId="54" applyNumberFormat="1" applyFont="1" applyBorder="1" applyAlignment="1">
      <alignment horizontal="center" vertical="center"/>
    </xf>
    <xf numFmtId="9" fontId="46" fillId="0" borderId="10" xfId="0" applyNumberFormat="1" applyFont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5" fillId="38" borderId="16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38" borderId="16" xfId="0" applyNumberFormat="1" applyFont="1" applyFill="1" applyBorder="1" applyAlignment="1">
      <alignment horizontal="center" vertical="center" wrapText="1"/>
    </xf>
    <xf numFmtId="49" fontId="5" fillId="38" borderId="15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9" fontId="5" fillId="34" borderId="15" xfId="0" applyNumberFormat="1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3" fontId="5" fillId="38" borderId="16" xfId="0" applyNumberFormat="1" applyFont="1" applyFill="1" applyBorder="1" applyAlignment="1">
      <alignment horizontal="center" vertical="center"/>
    </xf>
    <xf numFmtId="3" fontId="5" fillId="38" borderId="15" xfId="0" applyNumberFormat="1" applyFont="1" applyFill="1" applyBorder="1" applyAlignment="1">
      <alignment horizontal="center" vertical="center"/>
    </xf>
    <xf numFmtId="9" fontId="5" fillId="38" borderId="16" xfId="0" applyNumberFormat="1" applyFont="1" applyFill="1" applyBorder="1" applyAlignment="1">
      <alignment horizontal="center" vertical="center"/>
    </xf>
    <xf numFmtId="9" fontId="5" fillId="38" borderId="15" xfId="0" applyNumberFormat="1" applyFont="1" applyFill="1" applyBorder="1" applyAlignment="1">
      <alignment horizontal="center" vertical="center"/>
    </xf>
    <xf numFmtId="9" fontId="5" fillId="38" borderId="17" xfId="0" applyNumberFormat="1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wrapText="1"/>
    </xf>
    <xf numFmtId="9" fontId="5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5" borderId="16" xfId="0" applyFont="1" applyFill="1" applyBorder="1" applyAlignment="1">
      <alignment horizontal="center" vertical="center" textRotation="90" wrapText="1"/>
    </xf>
    <xf numFmtId="0" fontId="4" fillId="35" borderId="17" xfId="0" applyFont="1" applyFill="1" applyBorder="1" applyAlignment="1">
      <alignment horizontal="center" vertical="center" textRotation="90" wrapText="1"/>
    </xf>
    <xf numFmtId="0" fontId="4" fillId="35" borderId="10" xfId="0" applyFont="1" applyFill="1" applyBorder="1" applyAlignment="1">
      <alignment horizontal="center" vertical="center" textRotation="90" wrapText="1"/>
    </xf>
    <xf numFmtId="0" fontId="2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2" fillId="35" borderId="16" xfId="0" applyNumberFormat="1" applyFont="1" applyFill="1" applyBorder="1" applyAlignment="1">
      <alignment horizontal="center" vertic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9" fontId="4" fillId="35" borderId="12" xfId="54" applyFont="1" applyFill="1" applyBorder="1" applyAlignment="1">
      <alignment horizontal="center" vertical="center" wrapText="1"/>
    </xf>
    <xf numFmtId="9" fontId="4" fillId="35" borderId="11" xfId="54" applyFont="1" applyFill="1" applyBorder="1" applyAlignment="1">
      <alignment horizontal="center" vertical="center" wrapText="1"/>
    </xf>
    <xf numFmtId="9" fontId="4" fillId="35" borderId="13" xfId="54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 wrapText="1"/>
    </xf>
    <xf numFmtId="9" fontId="5" fillId="34" borderId="16" xfId="0" applyNumberFormat="1" applyFont="1" applyFill="1" applyBorder="1" applyAlignment="1">
      <alignment horizontal="center" vertical="center"/>
    </xf>
    <xf numFmtId="9" fontId="5" fillId="38" borderId="20" xfId="0" applyNumberFormat="1" applyFont="1" applyFill="1" applyBorder="1" applyAlignment="1">
      <alignment horizontal="center" vertical="center"/>
    </xf>
    <xf numFmtId="9" fontId="5" fillId="38" borderId="21" xfId="0" applyNumberFormat="1" applyFont="1" applyFill="1" applyBorder="1" applyAlignment="1">
      <alignment horizontal="center" vertical="center"/>
    </xf>
    <xf numFmtId="9" fontId="5" fillId="38" borderId="2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38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49" fontId="5" fillId="38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9" fontId="5" fillId="38" borderId="10" xfId="0" applyNumberFormat="1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9" fontId="5" fillId="36" borderId="16" xfId="0" applyNumberFormat="1" applyFont="1" applyFill="1" applyBorder="1" applyAlignment="1">
      <alignment horizontal="center" vertical="center" wrapText="1"/>
    </xf>
    <xf numFmtId="9" fontId="5" fillId="36" borderId="15" xfId="0" applyNumberFormat="1" applyFont="1" applyFill="1" applyBorder="1" applyAlignment="1">
      <alignment horizontal="center" vertical="center" wrapText="1"/>
    </xf>
    <xf numFmtId="9" fontId="5" fillId="34" borderId="12" xfId="0" applyNumberFormat="1" applyFont="1" applyFill="1" applyBorder="1" applyAlignment="1">
      <alignment horizontal="center" vertical="center"/>
    </xf>
    <xf numFmtId="9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9" fontId="5" fillId="34" borderId="17" xfId="0" applyNumberFormat="1" applyFont="1" applyFill="1" applyBorder="1" applyAlignment="1">
      <alignment horizontal="center" vertical="center"/>
    </xf>
    <xf numFmtId="3" fontId="5" fillId="37" borderId="16" xfId="0" applyNumberFormat="1" applyFont="1" applyFill="1" applyBorder="1" applyAlignment="1">
      <alignment horizontal="center" vertical="center"/>
    </xf>
    <xf numFmtId="3" fontId="5" fillId="37" borderId="15" xfId="0" applyNumberFormat="1" applyFont="1" applyFill="1" applyBorder="1" applyAlignment="1">
      <alignment horizontal="center" vertical="center"/>
    </xf>
    <xf numFmtId="3" fontId="5" fillId="37" borderId="17" xfId="0" applyNumberFormat="1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 wrapText="1"/>
    </xf>
    <xf numFmtId="49" fontId="46" fillId="38" borderId="16" xfId="0" applyNumberFormat="1" applyFont="1" applyFill="1" applyBorder="1" applyAlignment="1">
      <alignment horizontal="center" vertical="center" wrapText="1"/>
    </xf>
    <xf numFmtId="49" fontId="46" fillId="38" borderId="15" xfId="0" applyNumberFormat="1" applyFont="1" applyFill="1" applyBorder="1" applyAlignment="1">
      <alignment horizontal="center" vertical="center" wrapText="1"/>
    </xf>
    <xf numFmtId="49" fontId="46" fillId="38" borderId="17" xfId="0" applyNumberFormat="1" applyFont="1" applyFill="1" applyBorder="1" applyAlignment="1">
      <alignment horizontal="center" vertical="center" wrapText="1"/>
    </xf>
    <xf numFmtId="0" fontId="46" fillId="38" borderId="16" xfId="0" applyFont="1" applyFill="1" applyBorder="1" applyAlignment="1">
      <alignment horizontal="center" vertical="center" wrapText="1"/>
    </xf>
    <xf numFmtId="0" fontId="46" fillId="38" borderId="15" xfId="0" applyFont="1" applyFill="1" applyBorder="1" applyAlignment="1">
      <alignment horizontal="center" vertical="center" wrapText="1"/>
    </xf>
    <xf numFmtId="0" fontId="46" fillId="38" borderId="17" xfId="0" applyFont="1" applyFill="1" applyBorder="1" applyAlignment="1">
      <alignment horizontal="center" vertical="center" wrapText="1"/>
    </xf>
    <xf numFmtId="3" fontId="5" fillId="38" borderId="17" xfId="0" applyNumberFormat="1" applyFont="1" applyFill="1" applyBorder="1" applyAlignment="1">
      <alignment horizontal="center" vertical="center"/>
    </xf>
    <xf numFmtId="0" fontId="8" fillId="38" borderId="16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zoomScale="30" zoomScaleNormal="30" zoomScalePageLayoutView="0" workbookViewId="0" topLeftCell="A1">
      <pane ySplit="6" topLeftCell="A22" activePane="bottomLeft" state="frozen"/>
      <selection pane="topLeft" activeCell="A1" sqref="A1"/>
      <selection pane="bottomLeft" activeCell="W54" sqref="A1:W54"/>
    </sheetView>
  </sheetViews>
  <sheetFormatPr defaultColWidth="11.421875" defaultRowHeight="15"/>
  <cols>
    <col min="1" max="1" width="13.8515625" style="1" customWidth="1"/>
    <col min="2" max="2" width="11.57421875" style="1" customWidth="1"/>
    <col min="3" max="3" width="15.00390625" style="1" customWidth="1"/>
    <col min="4" max="4" width="8.8515625" style="17" customWidth="1"/>
    <col min="5" max="5" width="16.57421875" style="1" customWidth="1"/>
    <col min="6" max="6" width="2.57421875" style="1" hidden="1" customWidth="1"/>
    <col min="7" max="7" width="6.00390625" style="1" customWidth="1"/>
    <col min="8" max="10" width="6.00390625" style="1" hidden="1" customWidth="1"/>
    <col min="11" max="11" width="5.421875" style="1" hidden="1" customWidth="1"/>
    <col min="12" max="12" width="7.00390625" style="1" customWidth="1"/>
    <col min="13" max="13" width="38.7109375" style="12" customWidth="1"/>
    <col min="14" max="14" width="8.140625" style="1" customWidth="1"/>
    <col min="15" max="15" width="17.8515625" style="1" customWidth="1"/>
    <col min="16" max="18" width="6.140625" style="14" customWidth="1"/>
    <col min="19" max="19" width="6.8515625" style="14" customWidth="1"/>
    <col min="20" max="20" width="7.8515625" style="1" customWidth="1"/>
    <col min="21" max="22" width="7.00390625" style="1" customWidth="1"/>
    <col min="23" max="23" width="6.421875" style="1" customWidth="1"/>
    <col min="24" max="24" width="32.421875" style="1" customWidth="1"/>
    <col min="25" max="16384" width="11.421875" style="1" customWidth="1"/>
  </cols>
  <sheetData>
    <row r="1" spans="1:24" ht="18.75">
      <c r="A1" s="80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19"/>
    </row>
    <row r="2" spans="1:24" ht="18.75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19"/>
    </row>
    <row r="3" spans="1:24" ht="18" customHeight="1">
      <c r="A3" s="85" t="s">
        <v>22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ht="10.5" customHeight="1"/>
    <row r="5" spans="1:24" ht="15" customHeight="1">
      <c r="A5" s="84" t="s">
        <v>0</v>
      </c>
      <c r="B5" s="84" t="s">
        <v>1</v>
      </c>
      <c r="C5" s="84" t="s">
        <v>18</v>
      </c>
      <c r="D5" s="86" t="s">
        <v>14</v>
      </c>
      <c r="E5" s="84" t="s">
        <v>7</v>
      </c>
      <c r="F5" s="83" t="s">
        <v>2</v>
      </c>
      <c r="G5" s="83" t="s">
        <v>39</v>
      </c>
      <c r="H5" s="93" t="s">
        <v>37</v>
      </c>
      <c r="I5" s="94"/>
      <c r="J5" s="94"/>
      <c r="K5" s="95"/>
      <c r="L5" s="83" t="s">
        <v>9</v>
      </c>
      <c r="M5" s="88" t="s">
        <v>11</v>
      </c>
      <c r="N5" s="83" t="s">
        <v>41</v>
      </c>
      <c r="O5" s="84" t="s">
        <v>13</v>
      </c>
      <c r="P5" s="89" t="s">
        <v>3</v>
      </c>
      <c r="Q5" s="90"/>
      <c r="R5" s="90"/>
      <c r="S5" s="91"/>
      <c r="T5" s="81" t="s">
        <v>15</v>
      </c>
      <c r="U5" s="81" t="s">
        <v>16</v>
      </c>
      <c r="V5" s="81" t="s">
        <v>4</v>
      </c>
      <c r="W5" s="83" t="s">
        <v>5</v>
      </c>
      <c r="X5" s="92" t="s">
        <v>6</v>
      </c>
    </row>
    <row r="6" spans="1:24" ht="59.25" customHeight="1">
      <c r="A6" s="88"/>
      <c r="B6" s="88"/>
      <c r="C6" s="84"/>
      <c r="D6" s="87"/>
      <c r="E6" s="84"/>
      <c r="F6" s="83"/>
      <c r="G6" s="83"/>
      <c r="H6" s="33" t="s">
        <v>33</v>
      </c>
      <c r="I6" s="33" t="s">
        <v>34</v>
      </c>
      <c r="J6" s="33" t="s">
        <v>35</v>
      </c>
      <c r="K6" s="33" t="s">
        <v>36</v>
      </c>
      <c r="L6" s="83"/>
      <c r="M6" s="110"/>
      <c r="N6" s="83"/>
      <c r="O6" s="84"/>
      <c r="P6" s="13" t="s">
        <v>33</v>
      </c>
      <c r="Q6" s="13" t="s">
        <v>34</v>
      </c>
      <c r="R6" s="13" t="s">
        <v>35</v>
      </c>
      <c r="S6" s="13" t="s">
        <v>36</v>
      </c>
      <c r="T6" s="82"/>
      <c r="U6" s="82"/>
      <c r="V6" s="82"/>
      <c r="W6" s="83"/>
      <c r="X6" s="92"/>
    </row>
    <row r="7" spans="1:24" ht="38.25">
      <c r="A7" s="96" t="s">
        <v>17</v>
      </c>
      <c r="B7" s="98" t="s">
        <v>23</v>
      </c>
      <c r="C7" s="98" t="s">
        <v>20</v>
      </c>
      <c r="D7" s="98" t="s">
        <v>21</v>
      </c>
      <c r="E7" s="98" t="s">
        <v>19</v>
      </c>
      <c r="F7" s="101">
        <v>0.15</v>
      </c>
      <c r="G7" s="105">
        <v>2</v>
      </c>
      <c r="H7" s="57"/>
      <c r="I7" s="57"/>
      <c r="J7" s="57"/>
      <c r="K7" s="57"/>
      <c r="L7" s="104">
        <v>80</v>
      </c>
      <c r="M7" s="41" t="s">
        <v>24</v>
      </c>
      <c r="N7" s="2">
        <v>0.1</v>
      </c>
      <c r="O7" s="107" t="s">
        <v>27</v>
      </c>
      <c r="P7" s="43">
        <v>0.1</v>
      </c>
      <c r="Q7" s="43"/>
      <c r="R7" s="43"/>
      <c r="S7" s="43"/>
      <c r="T7" s="34"/>
      <c r="U7" s="3">
        <f>+T7*N7</f>
        <v>0</v>
      </c>
      <c r="V7" s="100"/>
      <c r="W7" s="100"/>
      <c r="X7" s="48"/>
    </row>
    <row r="8" spans="1:24" ht="25.5">
      <c r="A8" s="97"/>
      <c r="B8" s="99"/>
      <c r="C8" s="99"/>
      <c r="D8" s="99"/>
      <c r="E8" s="99"/>
      <c r="F8" s="102"/>
      <c r="G8" s="106"/>
      <c r="H8" s="58"/>
      <c r="I8" s="58"/>
      <c r="J8" s="58"/>
      <c r="K8" s="58"/>
      <c r="L8" s="104"/>
      <c r="M8" s="15" t="s">
        <v>71</v>
      </c>
      <c r="N8" s="2">
        <v>0.1</v>
      </c>
      <c r="O8" s="108"/>
      <c r="P8" s="43">
        <v>0.025</v>
      </c>
      <c r="Q8" s="43">
        <v>0.025</v>
      </c>
      <c r="R8" s="43">
        <v>0.025</v>
      </c>
      <c r="S8" s="43">
        <v>0.025</v>
      </c>
      <c r="T8" s="34"/>
      <c r="U8" s="3">
        <f>+T8*N8</f>
        <v>0</v>
      </c>
      <c r="V8" s="64"/>
      <c r="W8" s="64"/>
      <c r="X8" s="28"/>
    </row>
    <row r="9" spans="1:24" ht="25.5">
      <c r="A9" s="97"/>
      <c r="B9" s="99"/>
      <c r="C9" s="99"/>
      <c r="D9" s="99"/>
      <c r="E9" s="99"/>
      <c r="F9" s="102"/>
      <c r="G9" s="106"/>
      <c r="H9" s="58"/>
      <c r="I9" s="58"/>
      <c r="J9" s="58"/>
      <c r="K9" s="58"/>
      <c r="L9" s="104"/>
      <c r="M9" s="15" t="s">
        <v>73</v>
      </c>
      <c r="N9" s="2">
        <v>0.2</v>
      </c>
      <c r="O9" s="108"/>
      <c r="P9" s="43"/>
      <c r="Q9" s="43"/>
      <c r="R9" s="43">
        <v>0.2</v>
      </c>
      <c r="S9" s="43"/>
      <c r="T9" s="34"/>
      <c r="U9" s="3">
        <f>+T9*N9</f>
        <v>0</v>
      </c>
      <c r="V9" s="64"/>
      <c r="W9" s="64"/>
      <c r="X9" s="28"/>
    </row>
    <row r="10" spans="1:24" ht="38.25">
      <c r="A10" s="97"/>
      <c r="B10" s="99"/>
      <c r="C10" s="99"/>
      <c r="D10" s="99"/>
      <c r="E10" s="99"/>
      <c r="F10" s="102"/>
      <c r="G10" s="106"/>
      <c r="H10" s="58"/>
      <c r="I10" s="58"/>
      <c r="J10" s="58"/>
      <c r="K10" s="58"/>
      <c r="L10" s="104"/>
      <c r="M10" s="41" t="s">
        <v>52</v>
      </c>
      <c r="N10" s="2">
        <v>0.1</v>
      </c>
      <c r="O10" s="108"/>
      <c r="P10" s="43">
        <v>0.025</v>
      </c>
      <c r="Q10" s="43">
        <v>0.025</v>
      </c>
      <c r="R10" s="43">
        <v>0.025</v>
      </c>
      <c r="S10" s="43">
        <v>0.025</v>
      </c>
      <c r="T10" s="34"/>
      <c r="U10" s="3">
        <f>+T10*N10</f>
        <v>0</v>
      </c>
      <c r="V10" s="64"/>
      <c r="W10" s="64"/>
      <c r="X10" s="28"/>
    </row>
    <row r="11" spans="1:24" ht="25.5">
      <c r="A11" s="97"/>
      <c r="B11" s="99"/>
      <c r="C11" s="99"/>
      <c r="D11" s="99"/>
      <c r="E11" s="99"/>
      <c r="F11" s="102"/>
      <c r="G11" s="106"/>
      <c r="H11" s="58"/>
      <c r="I11" s="58"/>
      <c r="J11" s="58"/>
      <c r="K11" s="58"/>
      <c r="L11" s="104"/>
      <c r="M11" s="41" t="s">
        <v>44</v>
      </c>
      <c r="N11" s="2">
        <v>0.1</v>
      </c>
      <c r="O11" s="108"/>
      <c r="P11" s="43">
        <v>0.025</v>
      </c>
      <c r="Q11" s="43">
        <v>0.025</v>
      </c>
      <c r="R11" s="43">
        <v>0.025</v>
      </c>
      <c r="S11" s="43">
        <v>0.025</v>
      </c>
      <c r="T11" s="34"/>
      <c r="U11" s="3">
        <f>+T11*N11</f>
        <v>0</v>
      </c>
      <c r="V11" s="64"/>
      <c r="W11" s="64"/>
      <c r="X11" s="28"/>
    </row>
    <row r="12" spans="1:24" ht="25.5" customHeight="1">
      <c r="A12" s="97"/>
      <c r="B12" s="99"/>
      <c r="C12" s="99"/>
      <c r="D12" s="99"/>
      <c r="E12" s="99"/>
      <c r="F12" s="102"/>
      <c r="G12" s="106"/>
      <c r="H12" s="58"/>
      <c r="I12" s="58"/>
      <c r="J12" s="58"/>
      <c r="K12" s="58"/>
      <c r="L12" s="104"/>
      <c r="M12" s="40" t="s">
        <v>43</v>
      </c>
      <c r="N12" s="2">
        <v>0.1</v>
      </c>
      <c r="O12" s="108"/>
      <c r="P12" s="43">
        <v>0.025</v>
      </c>
      <c r="Q12" s="43">
        <v>0.025</v>
      </c>
      <c r="R12" s="43">
        <v>0.025</v>
      </c>
      <c r="S12" s="43">
        <v>0.025</v>
      </c>
      <c r="T12" s="34"/>
      <c r="U12" s="3">
        <f>+T12*N12</f>
        <v>0</v>
      </c>
      <c r="V12" s="64"/>
      <c r="W12" s="64"/>
      <c r="X12" s="28"/>
    </row>
    <row r="13" spans="1:24" ht="38.25">
      <c r="A13" s="97"/>
      <c r="B13" s="99"/>
      <c r="C13" s="99"/>
      <c r="D13" s="99"/>
      <c r="E13" s="99"/>
      <c r="F13" s="102"/>
      <c r="G13" s="106"/>
      <c r="H13" s="58"/>
      <c r="I13" s="58"/>
      <c r="J13" s="58"/>
      <c r="K13" s="58"/>
      <c r="L13" s="104"/>
      <c r="M13" s="42" t="s">
        <v>53</v>
      </c>
      <c r="N13" s="2">
        <v>0.1</v>
      </c>
      <c r="O13" s="108"/>
      <c r="P13" s="43">
        <v>0.025</v>
      </c>
      <c r="Q13" s="43">
        <v>0.025</v>
      </c>
      <c r="R13" s="43">
        <v>0.025</v>
      </c>
      <c r="S13" s="43">
        <v>0.025</v>
      </c>
      <c r="T13" s="34"/>
      <c r="U13" s="3">
        <f>+T13*N13</f>
        <v>0</v>
      </c>
      <c r="V13" s="35"/>
      <c r="W13" s="35"/>
      <c r="X13" s="28"/>
    </row>
    <row r="14" spans="1:24" ht="38.25">
      <c r="A14" s="97"/>
      <c r="B14" s="99"/>
      <c r="C14" s="99"/>
      <c r="D14" s="99"/>
      <c r="E14" s="99"/>
      <c r="F14" s="102"/>
      <c r="G14" s="106"/>
      <c r="H14" s="58"/>
      <c r="I14" s="58"/>
      <c r="J14" s="58"/>
      <c r="K14" s="58"/>
      <c r="L14" s="104"/>
      <c r="M14" s="41" t="s">
        <v>28</v>
      </c>
      <c r="N14" s="2">
        <v>0.1</v>
      </c>
      <c r="O14" s="108"/>
      <c r="P14" s="43">
        <v>0.025</v>
      </c>
      <c r="Q14" s="43">
        <v>0.025</v>
      </c>
      <c r="R14" s="43">
        <v>0.025</v>
      </c>
      <c r="S14" s="43">
        <v>0.025</v>
      </c>
      <c r="T14" s="34"/>
      <c r="U14" s="3">
        <f>+T14*N14</f>
        <v>0</v>
      </c>
      <c r="V14" s="26"/>
      <c r="W14" s="26"/>
      <c r="X14" s="28"/>
    </row>
    <row r="15" spans="1:24" ht="25.5">
      <c r="A15" s="97"/>
      <c r="B15" s="99"/>
      <c r="C15" s="99"/>
      <c r="D15" s="99"/>
      <c r="E15" s="99"/>
      <c r="F15" s="103"/>
      <c r="G15" s="106"/>
      <c r="H15" s="59"/>
      <c r="I15" s="59"/>
      <c r="J15" s="59"/>
      <c r="K15" s="59"/>
      <c r="L15" s="104"/>
      <c r="M15" s="41" t="s">
        <v>40</v>
      </c>
      <c r="N15" s="2">
        <v>0.1</v>
      </c>
      <c r="O15" s="109"/>
      <c r="P15" s="43">
        <v>0.025</v>
      </c>
      <c r="Q15" s="43">
        <v>0.025</v>
      </c>
      <c r="R15" s="43">
        <v>0.025</v>
      </c>
      <c r="S15" s="43">
        <v>0.025</v>
      </c>
      <c r="T15" s="34"/>
      <c r="U15" s="3">
        <f>+T15*N15</f>
        <v>0</v>
      </c>
      <c r="V15" s="27"/>
      <c r="W15" s="27"/>
      <c r="X15" s="28"/>
    </row>
    <row r="16" spans="1:24" ht="32.25" customHeight="1">
      <c r="A16" s="52" t="s">
        <v>12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4"/>
      <c r="N16" s="45">
        <f>SUM(N7:N15)</f>
        <v>0.9999999999999999</v>
      </c>
      <c r="O16" s="7"/>
      <c r="P16" s="44">
        <f>SUM(P7:P15)</f>
        <v>0.27499999999999997</v>
      </c>
      <c r="Q16" s="44">
        <f>SUM(Q7:Q15)</f>
        <v>0.175</v>
      </c>
      <c r="R16" s="44">
        <f>SUM(R7:R15)</f>
        <v>0.3750000000000001</v>
      </c>
      <c r="S16" s="44">
        <f>SUM(S7:S15)</f>
        <v>0.175</v>
      </c>
      <c r="T16" s="4"/>
      <c r="U16" s="4">
        <f>SUM(U7:U15)</f>
        <v>0</v>
      </c>
      <c r="V16" s="4">
        <v>0.15</v>
      </c>
      <c r="W16" s="4"/>
      <c r="X16" s="9"/>
    </row>
    <row r="17" spans="1:24" ht="38.25">
      <c r="A17" s="77" t="s">
        <v>17</v>
      </c>
      <c r="B17" s="55" t="s">
        <v>23</v>
      </c>
      <c r="C17" s="55" t="s">
        <v>54</v>
      </c>
      <c r="D17" s="60" t="s">
        <v>30</v>
      </c>
      <c r="E17" s="55" t="s">
        <v>55</v>
      </c>
      <c r="F17" s="74"/>
      <c r="G17" s="70">
        <v>15</v>
      </c>
      <c r="H17" s="65"/>
      <c r="I17" s="65"/>
      <c r="J17" s="65"/>
      <c r="K17" s="65"/>
      <c r="L17" s="72">
        <v>5</v>
      </c>
      <c r="M17" s="15" t="s">
        <v>56</v>
      </c>
      <c r="N17" s="2">
        <v>0.1</v>
      </c>
      <c r="O17" s="67" t="s">
        <v>27</v>
      </c>
      <c r="P17" s="43">
        <v>0.05</v>
      </c>
      <c r="Q17" s="43"/>
      <c r="R17" s="43">
        <v>0.05</v>
      </c>
      <c r="S17" s="43"/>
      <c r="T17" s="34"/>
      <c r="U17" s="3">
        <f aca="true" t="shared" si="0" ref="U17:U22">+T17*N17</f>
        <v>0</v>
      </c>
      <c r="V17" s="79"/>
      <c r="W17" s="79"/>
      <c r="X17" s="28"/>
    </row>
    <row r="18" spans="1:24" ht="38.25">
      <c r="A18" s="78"/>
      <c r="B18" s="56"/>
      <c r="C18" s="56"/>
      <c r="D18" s="61"/>
      <c r="E18" s="56"/>
      <c r="F18" s="75"/>
      <c r="G18" s="71"/>
      <c r="H18" s="66"/>
      <c r="I18" s="66"/>
      <c r="J18" s="66"/>
      <c r="K18" s="66"/>
      <c r="L18" s="73"/>
      <c r="M18" s="15" t="s">
        <v>57</v>
      </c>
      <c r="N18" s="2">
        <v>0.15</v>
      </c>
      <c r="O18" s="68"/>
      <c r="P18" s="43">
        <v>0.04</v>
      </c>
      <c r="Q18" s="43">
        <v>0.035</v>
      </c>
      <c r="R18" s="43">
        <v>0.04</v>
      </c>
      <c r="S18" s="43">
        <v>0.035</v>
      </c>
      <c r="T18" s="34"/>
      <c r="U18" s="3">
        <f t="shared" si="0"/>
        <v>0</v>
      </c>
      <c r="V18" s="79"/>
      <c r="W18" s="79"/>
      <c r="X18" s="28"/>
    </row>
    <row r="19" spans="1:24" ht="38.25">
      <c r="A19" s="78"/>
      <c r="B19" s="56"/>
      <c r="C19" s="56"/>
      <c r="D19" s="61"/>
      <c r="E19" s="56"/>
      <c r="F19" s="75"/>
      <c r="G19" s="71"/>
      <c r="H19" s="66"/>
      <c r="I19" s="66"/>
      <c r="J19" s="66"/>
      <c r="K19" s="66"/>
      <c r="L19" s="73"/>
      <c r="M19" s="42" t="s">
        <v>81</v>
      </c>
      <c r="N19" s="2">
        <v>0.3</v>
      </c>
      <c r="O19" s="68"/>
      <c r="P19" s="43">
        <v>0.075</v>
      </c>
      <c r="Q19" s="43">
        <v>0.075</v>
      </c>
      <c r="R19" s="43">
        <v>0.075</v>
      </c>
      <c r="S19" s="43">
        <v>0.075</v>
      </c>
      <c r="T19" s="34"/>
      <c r="U19" s="3">
        <f t="shared" si="0"/>
        <v>0</v>
      </c>
      <c r="V19" s="38"/>
      <c r="W19" s="38"/>
      <c r="X19" s="28"/>
    </row>
    <row r="20" spans="1:24" ht="25.5">
      <c r="A20" s="78"/>
      <c r="B20" s="56"/>
      <c r="C20" s="56"/>
      <c r="D20" s="61"/>
      <c r="E20" s="56"/>
      <c r="F20" s="75"/>
      <c r="G20" s="71"/>
      <c r="H20" s="66"/>
      <c r="I20" s="66"/>
      <c r="J20" s="66"/>
      <c r="K20" s="66"/>
      <c r="L20" s="73"/>
      <c r="M20" s="41" t="s">
        <v>58</v>
      </c>
      <c r="N20" s="2">
        <v>0.15</v>
      </c>
      <c r="O20" s="68"/>
      <c r="P20" s="43">
        <v>0.04</v>
      </c>
      <c r="Q20" s="43">
        <v>0.035</v>
      </c>
      <c r="R20" s="43">
        <v>0.04</v>
      </c>
      <c r="S20" s="43">
        <v>0.035</v>
      </c>
      <c r="T20" s="34"/>
      <c r="U20" s="3">
        <f t="shared" si="0"/>
        <v>0</v>
      </c>
      <c r="V20" s="38"/>
      <c r="W20" s="38"/>
      <c r="X20" s="28"/>
    </row>
    <row r="21" spans="1:24" ht="25.5">
      <c r="A21" s="78"/>
      <c r="B21" s="56"/>
      <c r="C21" s="56"/>
      <c r="D21" s="61"/>
      <c r="E21" s="56"/>
      <c r="F21" s="75"/>
      <c r="G21" s="71"/>
      <c r="H21" s="66"/>
      <c r="I21" s="66"/>
      <c r="J21" s="66"/>
      <c r="K21" s="66"/>
      <c r="L21" s="73"/>
      <c r="M21" s="31" t="s">
        <v>59</v>
      </c>
      <c r="N21" s="2">
        <v>0.1</v>
      </c>
      <c r="O21" s="68"/>
      <c r="P21" s="43">
        <v>0.025</v>
      </c>
      <c r="Q21" s="43">
        <v>0.025</v>
      </c>
      <c r="R21" s="43">
        <v>0.025</v>
      </c>
      <c r="S21" s="43">
        <v>0.025</v>
      </c>
      <c r="T21" s="34"/>
      <c r="U21" s="3">
        <f t="shared" si="0"/>
        <v>0</v>
      </c>
      <c r="V21" s="38"/>
      <c r="W21" s="38"/>
      <c r="X21" s="28"/>
    </row>
    <row r="22" spans="1:24" ht="24" customHeight="1">
      <c r="A22" s="78"/>
      <c r="B22" s="56"/>
      <c r="C22" s="56"/>
      <c r="D22" s="61"/>
      <c r="E22" s="56"/>
      <c r="F22" s="76"/>
      <c r="G22" s="71"/>
      <c r="H22" s="66"/>
      <c r="I22" s="66"/>
      <c r="J22" s="66"/>
      <c r="K22" s="66"/>
      <c r="L22" s="73"/>
      <c r="M22" s="21" t="s">
        <v>60</v>
      </c>
      <c r="N22" s="2">
        <v>0.2</v>
      </c>
      <c r="O22" s="69"/>
      <c r="P22" s="43">
        <v>0.05</v>
      </c>
      <c r="Q22" s="43">
        <v>0.05</v>
      </c>
      <c r="R22" s="43">
        <v>0.05</v>
      </c>
      <c r="S22" s="43">
        <v>0.05</v>
      </c>
      <c r="T22" s="34"/>
      <c r="U22" s="3">
        <f t="shared" si="0"/>
        <v>0</v>
      </c>
      <c r="V22" s="38"/>
      <c r="W22" s="38"/>
      <c r="X22" s="28"/>
    </row>
    <row r="23" spans="1:24" ht="29.25" customHeight="1">
      <c r="A23" s="52" t="s">
        <v>12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45">
        <f>SUM(N17:N22)</f>
        <v>1</v>
      </c>
      <c r="O23" s="7"/>
      <c r="P23" s="44">
        <f>SUM(P17:P22)</f>
        <v>0.27999999999999997</v>
      </c>
      <c r="Q23" s="44">
        <f>SUM(Q17:Q22)</f>
        <v>0.22000000000000003</v>
      </c>
      <c r="R23" s="44">
        <f>SUM(R17:R22)</f>
        <v>0.27999999999999997</v>
      </c>
      <c r="S23" s="44">
        <f>SUM(S17:S22)</f>
        <v>0.22000000000000003</v>
      </c>
      <c r="T23" s="38"/>
      <c r="U23" s="38">
        <f>SUM(U17:U22)</f>
        <v>0</v>
      </c>
      <c r="V23" s="38">
        <v>0.1</v>
      </c>
      <c r="W23" s="38"/>
      <c r="X23" s="9"/>
    </row>
    <row r="24" spans="1:24" ht="51">
      <c r="A24" s="77" t="s">
        <v>17</v>
      </c>
      <c r="B24" s="55" t="s">
        <v>77</v>
      </c>
      <c r="C24" s="55" t="s">
        <v>78</v>
      </c>
      <c r="D24" s="60" t="s">
        <v>79</v>
      </c>
      <c r="E24" s="55" t="s">
        <v>80</v>
      </c>
      <c r="F24" s="72"/>
      <c r="G24" s="62">
        <v>1</v>
      </c>
      <c r="H24" s="62"/>
      <c r="I24" s="62"/>
      <c r="J24" s="62"/>
      <c r="K24" s="62"/>
      <c r="L24" s="62">
        <v>42</v>
      </c>
      <c r="M24" s="39" t="s">
        <v>42</v>
      </c>
      <c r="N24" s="2">
        <v>0.2</v>
      </c>
      <c r="O24" s="108"/>
      <c r="P24" s="16">
        <v>0.2</v>
      </c>
      <c r="Q24" s="16"/>
      <c r="R24" s="16"/>
      <c r="S24" s="16"/>
      <c r="T24" s="34"/>
      <c r="U24" s="3">
        <f>+T24*N24</f>
        <v>0</v>
      </c>
      <c r="V24" s="64"/>
      <c r="W24" s="64"/>
      <c r="X24" s="28"/>
    </row>
    <row r="25" spans="1:24" ht="25.5">
      <c r="A25" s="78"/>
      <c r="B25" s="56"/>
      <c r="C25" s="56"/>
      <c r="D25" s="61"/>
      <c r="E25" s="56"/>
      <c r="F25" s="73"/>
      <c r="G25" s="63"/>
      <c r="H25" s="63"/>
      <c r="I25" s="63"/>
      <c r="J25" s="63"/>
      <c r="K25" s="63"/>
      <c r="L25" s="63"/>
      <c r="M25" s="39" t="s">
        <v>82</v>
      </c>
      <c r="N25" s="47">
        <v>0.2</v>
      </c>
      <c r="O25" s="108"/>
      <c r="P25" s="16">
        <v>0.05</v>
      </c>
      <c r="Q25" s="16">
        <v>0.05</v>
      </c>
      <c r="R25" s="16">
        <v>0.05</v>
      </c>
      <c r="S25" s="16">
        <v>0.05</v>
      </c>
      <c r="T25" s="34"/>
      <c r="U25" s="3">
        <f>+T25*N25</f>
        <v>0</v>
      </c>
      <c r="V25" s="64"/>
      <c r="W25" s="64"/>
      <c r="X25" s="28"/>
    </row>
    <row r="26" spans="1:24" ht="38.25">
      <c r="A26" s="78"/>
      <c r="B26" s="56"/>
      <c r="C26" s="56"/>
      <c r="D26" s="61"/>
      <c r="E26" s="56"/>
      <c r="F26" s="73"/>
      <c r="G26" s="63"/>
      <c r="H26" s="63"/>
      <c r="I26" s="63"/>
      <c r="J26" s="63"/>
      <c r="K26" s="63"/>
      <c r="L26" s="63"/>
      <c r="M26" s="21" t="s">
        <v>72</v>
      </c>
      <c r="N26" s="2">
        <v>0.2</v>
      </c>
      <c r="O26" s="108"/>
      <c r="P26" s="16">
        <v>0.05</v>
      </c>
      <c r="Q26" s="16">
        <v>0.05</v>
      </c>
      <c r="R26" s="16">
        <v>0.05</v>
      </c>
      <c r="S26" s="16">
        <v>0.05</v>
      </c>
      <c r="T26" s="34"/>
      <c r="U26" s="3">
        <f>+T26*N26</f>
        <v>0</v>
      </c>
      <c r="V26" s="64"/>
      <c r="W26" s="64"/>
      <c r="X26" s="28"/>
    </row>
    <row r="27" spans="1:24" ht="25.5">
      <c r="A27" s="133"/>
      <c r="B27" s="56"/>
      <c r="C27" s="56"/>
      <c r="D27" s="61"/>
      <c r="E27" s="56"/>
      <c r="F27" s="73"/>
      <c r="G27" s="63"/>
      <c r="H27" s="63"/>
      <c r="I27" s="63"/>
      <c r="J27" s="63"/>
      <c r="K27" s="63"/>
      <c r="L27" s="63"/>
      <c r="M27" s="15" t="s">
        <v>25</v>
      </c>
      <c r="N27" s="36">
        <v>0.4</v>
      </c>
      <c r="O27" s="108"/>
      <c r="P27" s="16">
        <v>0.2</v>
      </c>
      <c r="Q27" s="16"/>
      <c r="R27" s="16">
        <v>0.2</v>
      </c>
      <c r="S27" s="16"/>
      <c r="T27" s="34"/>
      <c r="U27" s="3">
        <f>+T27*N27</f>
        <v>0</v>
      </c>
      <c r="V27" s="64"/>
      <c r="W27" s="64"/>
      <c r="X27" s="28"/>
    </row>
    <row r="28" spans="1:24" ht="41.25" customHeight="1">
      <c r="A28" s="52" t="s">
        <v>12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  <c r="N28" s="4">
        <f>SUM(N24:N27)</f>
        <v>1</v>
      </c>
      <c r="O28" s="7"/>
      <c r="P28" s="44">
        <f>SUM(P24:P27)</f>
        <v>0.5</v>
      </c>
      <c r="Q28" s="44">
        <f>SUM(Q24:Q27)</f>
        <v>0.1</v>
      </c>
      <c r="R28" s="44">
        <f>SUM(R24:R27)</f>
        <v>0.30000000000000004</v>
      </c>
      <c r="S28" s="44">
        <f>SUM(S24:S27)</f>
        <v>0.1</v>
      </c>
      <c r="T28" s="4"/>
      <c r="U28" s="4">
        <f>SUM(U24:U27)</f>
        <v>0</v>
      </c>
      <c r="V28" s="4">
        <v>0.2</v>
      </c>
      <c r="W28" s="4"/>
      <c r="X28" s="9"/>
    </row>
    <row r="29" spans="1:24" ht="37.5" customHeight="1">
      <c r="A29" s="77" t="s">
        <v>17</v>
      </c>
      <c r="B29" s="55" t="s">
        <v>62</v>
      </c>
      <c r="C29" s="55" t="s">
        <v>61</v>
      </c>
      <c r="D29" s="60" t="s">
        <v>30</v>
      </c>
      <c r="E29" s="55" t="s">
        <v>83</v>
      </c>
      <c r="F29" s="74"/>
      <c r="G29" s="70">
        <v>6</v>
      </c>
      <c r="H29" s="65"/>
      <c r="I29" s="65"/>
      <c r="J29" s="65"/>
      <c r="K29" s="65"/>
      <c r="L29" s="72">
        <v>0</v>
      </c>
      <c r="M29" s="40" t="s">
        <v>43</v>
      </c>
      <c r="N29" s="2">
        <v>0.2</v>
      </c>
      <c r="O29" s="67" t="s">
        <v>27</v>
      </c>
      <c r="P29" s="43">
        <v>0.05</v>
      </c>
      <c r="Q29" s="43">
        <v>0.05</v>
      </c>
      <c r="R29" s="43">
        <v>0.05</v>
      </c>
      <c r="S29" s="43">
        <v>0.05</v>
      </c>
      <c r="T29" s="34"/>
      <c r="U29" s="3">
        <f>+T29*N29</f>
        <v>0</v>
      </c>
      <c r="V29" s="46"/>
      <c r="W29" s="46"/>
      <c r="X29" s="28"/>
    </row>
    <row r="30" spans="1:24" ht="25.5">
      <c r="A30" s="78"/>
      <c r="B30" s="56"/>
      <c r="C30" s="56"/>
      <c r="D30" s="61"/>
      <c r="E30" s="56"/>
      <c r="F30" s="75"/>
      <c r="G30" s="71"/>
      <c r="H30" s="66"/>
      <c r="I30" s="66"/>
      <c r="J30" s="66"/>
      <c r="K30" s="66"/>
      <c r="L30" s="73"/>
      <c r="M30" s="15" t="s">
        <v>71</v>
      </c>
      <c r="N30" s="2">
        <v>0.1</v>
      </c>
      <c r="O30" s="68"/>
      <c r="P30" s="43">
        <v>0.025</v>
      </c>
      <c r="Q30" s="43">
        <v>0.025</v>
      </c>
      <c r="R30" s="43">
        <v>0.025</v>
      </c>
      <c r="S30" s="43">
        <v>0.025</v>
      </c>
      <c r="T30" s="34"/>
      <c r="U30" s="3">
        <f>+T30*N30</f>
        <v>0</v>
      </c>
      <c r="V30" s="46"/>
      <c r="W30" s="46"/>
      <c r="X30" s="28"/>
    </row>
    <row r="31" spans="1:24" ht="25.5">
      <c r="A31" s="78"/>
      <c r="B31" s="56"/>
      <c r="C31" s="56"/>
      <c r="D31" s="61"/>
      <c r="E31" s="56"/>
      <c r="F31" s="75"/>
      <c r="G31" s="71"/>
      <c r="H31" s="66"/>
      <c r="I31" s="66"/>
      <c r="J31" s="66"/>
      <c r="K31" s="66"/>
      <c r="L31" s="73"/>
      <c r="M31" s="15" t="s">
        <v>74</v>
      </c>
      <c r="N31" s="2">
        <v>0.2</v>
      </c>
      <c r="O31" s="68"/>
      <c r="P31" s="43"/>
      <c r="Q31" s="43"/>
      <c r="R31" s="43">
        <v>0.2</v>
      </c>
      <c r="S31" s="43"/>
      <c r="T31" s="34"/>
      <c r="U31" s="3">
        <f>+T31*N31</f>
        <v>0</v>
      </c>
      <c r="V31" s="37"/>
      <c r="W31" s="37"/>
      <c r="X31" s="28"/>
    </row>
    <row r="32" spans="1:24" ht="25.5">
      <c r="A32" s="78"/>
      <c r="B32" s="56"/>
      <c r="C32" s="56"/>
      <c r="D32" s="61"/>
      <c r="E32" s="56"/>
      <c r="F32" s="75"/>
      <c r="G32" s="71"/>
      <c r="H32" s="66"/>
      <c r="I32" s="66"/>
      <c r="J32" s="66"/>
      <c r="K32" s="66"/>
      <c r="L32" s="73"/>
      <c r="M32" s="41" t="s">
        <v>44</v>
      </c>
      <c r="N32" s="2">
        <v>0.2</v>
      </c>
      <c r="O32" s="68"/>
      <c r="P32" s="50">
        <v>0.05</v>
      </c>
      <c r="Q32" s="50">
        <v>0.05</v>
      </c>
      <c r="R32" s="50">
        <v>0.05</v>
      </c>
      <c r="S32" s="50">
        <v>0.05</v>
      </c>
      <c r="T32" s="34"/>
      <c r="U32" s="3">
        <f>+T32*N32</f>
        <v>0</v>
      </c>
      <c r="V32" s="37"/>
      <c r="W32" s="37"/>
      <c r="X32" s="28"/>
    </row>
    <row r="33" spans="1:24" ht="38.25">
      <c r="A33" s="78"/>
      <c r="B33" s="56"/>
      <c r="C33" s="56"/>
      <c r="D33" s="61"/>
      <c r="E33" s="56"/>
      <c r="F33" s="75"/>
      <c r="G33" s="71"/>
      <c r="H33" s="66"/>
      <c r="I33" s="66"/>
      <c r="J33" s="66"/>
      <c r="K33" s="66"/>
      <c r="L33" s="73"/>
      <c r="M33" s="41" t="s">
        <v>52</v>
      </c>
      <c r="N33" s="51">
        <v>0.15</v>
      </c>
      <c r="O33" s="68"/>
      <c r="P33" s="43">
        <v>0.1</v>
      </c>
      <c r="Q33" s="43">
        <v>0.05</v>
      </c>
      <c r="R33" s="43"/>
      <c r="S33" s="43"/>
      <c r="T33" s="34"/>
      <c r="U33" s="3">
        <f>+T33*N33</f>
        <v>0</v>
      </c>
      <c r="V33" s="49"/>
      <c r="W33" s="49"/>
      <c r="X33" s="28"/>
    </row>
    <row r="34" spans="1:24" ht="38.25">
      <c r="A34" s="78"/>
      <c r="B34" s="56"/>
      <c r="C34" s="56"/>
      <c r="D34" s="61"/>
      <c r="E34" s="56"/>
      <c r="F34" s="75"/>
      <c r="G34" s="71"/>
      <c r="H34" s="66"/>
      <c r="I34" s="66"/>
      <c r="J34" s="66"/>
      <c r="K34" s="66"/>
      <c r="L34" s="73"/>
      <c r="M34" s="41" t="s">
        <v>75</v>
      </c>
      <c r="N34" s="2">
        <v>0.15</v>
      </c>
      <c r="O34" s="68"/>
      <c r="P34" s="50">
        <v>0.04</v>
      </c>
      <c r="Q34" s="50">
        <v>0.035</v>
      </c>
      <c r="R34" s="50">
        <v>0.04</v>
      </c>
      <c r="S34" s="50">
        <v>0.035</v>
      </c>
      <c r="T34" s="34"/>
      <c r="U34" s="3">
        <f>+T34*N34</f>
        <v>0</v>
      </c>
      <c r="V34" s="37"/>
      <c r="W34" s="37"/>
      <c r="X34" s="28"/>
    </row>
    <row r="35" spans="1:24" ht="29.25" customHeight="1">
      <c r="A35" s="52" t="s">
        <v>12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4"/>
      <c r="N35" s="45">
        <f>SUM(N29:N34)</f>
        <v>1</v>
      </c>
      <c r="O35" s="7"/>
      <c r="P35" s="44">
        <f>SUM(P29:P34)</f>
        <v>0.265</v>
      </c>
      <c r="Q35" s="44">
        <f>SUM(Q29:Q34)</f>
        <v>0.21</v>
      </c>
      <c r="R35" s="44">
        <f>SUM(R29:R34)</f>
        <v>0.365</v>
      </c>
      <c r="S35" s="44">
        <f>SUM(S29:S34)</f>
        <v>0.16</v>
      </c>
      <c r="T35" s="4"/>
      <c r="U35" s="4">
        <f>SUM(U29:U34)</f>
        <v>0</v>
      </c>
      <c r="V35" s="4">
        <v>0.15</v>
      </c>
      <c r="W35" s="4"/>
      <c r="X35" s="9"/>
    </row>
    <row r="36" spans="1:24" ht="25.5" customHeight="1">
      <c r="A36" s="77" t="s">
        <v>17</v>
      </c>
      <c r="B36" s="55" t="s">
        <v>26</v>
      </c>
      <c r="C36" s="55" t="s">
        <v>51</v>
      </c>
      <c r="D36" s="135" t="s">
        <v>31</v>
      </c>
      <c r="E36" s="138" t="s">
        <v>48</v>
      </c>
      <c r="F36" s="55">
        <v>0</v>
      </c>
      <c r="G36" s="72">
        <v>4</v>
      </c>
      <c r="H36" s="130"/>
      <c r="I36" s="130"/>
      <c r="J36" s="130"/>
      <c r="K36" s="130"/>
      <c r="L36" s="70">
        <v>40</v>
      </c>
      <c r="M36" s="40" t="s">
        <v>43</v>
      </c>
      <c r="N36" s="30">
        <v>0.2</v>
      </c>
      <c r="O36" s="67" t="s">
        <v>27</v>
      </c>
      <c r="P36" s="43">
        <v>0.05</v>
      </c>
      <c r="Q36" s="43">
        <v>0.05</v>
      </c>
      <c r="R36" s="43">
        <v>0.05</v>
      </c>
      <c r="S36" s="43">
        <v>0.05</v>
      </c>
      <c r="T36" s="34"/>
      <c r="U36" s="3">
        <f>+T36*N36</f>
        <v>0</v>
      </c>
      <c r="V36" s="100"/>
      <c r="W36" s="100"/>
      <c r="X36" s="67"/>
    </row>
    <row r="37" spans="1:24" ht="25.5">
      <c r="A37" s="78"/>
      <c r="B37" s="56"/>
      <c r="C37" s="56"/>
      <c r="D37" s="136"/>
      <c r="E37" s="139"/>
      <c r="F37" s="56"/>
      <c r="G37" s="73"/>
      <c r="H37" s="131"/>
      <c r="I37" s="131"/>
      <c r="J37" s="131"/>
      <c r="K37" s="131"/>
      <c r="L37" s="71"/>
      <c r="M37" s="15" t="s">
        <v>71</v>
      </c>
      <c r="N37" s="30">
        <v>0.2</v>
      </c>
      <c r="O37" s="68"/>
      <c r="P37" s="43">
        <v>0.05</v>
      </c>
      <c r="Q37" s="43">
        <v>0.05</v>
      </c>
      <c r="R37" s="43">
        <v>0.05</v>
      </c>
      <c r="S37" s="43">
        <v>0.05</v>
      </c>
      <c r="T37" s="34"/>
      <c r="U37" s="3">
        <f>+T37*N38</f>
        <v>0</v>
      </c>
      <c r="V37" s="64"/>
      <c r="W37" s="64"/>
      <c r="X37" s="68"/>
    </row>
    <row r="38" spans="1:24" ht="38.25">
      <c r="A38" s="78"/>
      <c r="B38" s="56"/>
      <c r="C38" s="56"/>
      <c r="D38" s="136"/>
      <c r="E38" s="139"/>
      <c r="F38" s="56"/>
      <c r="G38" s="73"/>
      <c r="H38" s="131"/>
      <c r="I38" s="131"/>
      <c r="J38" s="131"/>
      <c r="K38" s="131"/>
      <c r="L38" s="71"/>
      <c r="M38" s="15" t="s">
        <v>76</v>
      </c>
      <c r="N38" s="30">
        <v>0.25</v>
      </c>
      <c r="O38" s="68"/>
      <c r="P38" s="43"/>
      <c r="Q38" s="43"/>
      <c r="R38" s="43">
        <v>0.25</v>
      </c>
      <c r="S38" s="43"/>
      <c r="T38" s="34"/>
      <c r="U38" s="3">
        <f>+T38*N39</f>
        <v>0</v>
      </c>
      <c r="V38" s="64"/>
      <c r="W38" s="64"/>
      <c r="X38" s="68"/>
    </row>
    <row r="39" spans="1:24" ht="38.25">
      <c r="A39" s="78"/>
      <c r="B39" s="56"/>
      <c r="C39" s="56"/>
      <c r="D39" s="136"/>
      <c r="E39" s="139"/>
      <c r="F39" s="56"/>
      <c r="G39" s="73"/>
      <c r="H39" s="131"/>
      <c r="I39" s="131"/>
      <c r="J39" s="131"/>
      <c r="K39" s="131"/>
      <c r="L39" s="71"/>
      <c r="M39" s="41" t="s">
        <v>52</v>
      </c>
      <c r="N39" s="2">
        <v>0.25</v>
      </c>
      <c r="O39" s="68"/>
      <c r="P39" s="43">
        <v>0.065</v>
      </c>
      <c r="Q39" s="43">
        <v>0.06</v>
      </c>
      <c r="R39" s="43">
        <v>0.065</v>
      </c>
      <c r="S39" s="43">
        <v>0.06</v>
      </c>
      <c r="T39" s="34"/>
      <c r="U39" s="3">
        <f>+T39*N39</f>
        <v>0</v>
      </c>
      <c r="V39" s="64"/>
      <c r="W39" s="64"/>
      <c r="X39" s="68"/>
    </row>
    <row r="40" spans="1:24" ht="38.25">
      <c r="A40" s="133"/>
      <c r="B40" s="134"/>
      <c r="C40" s="134"/>
      <c r="D40" s="137"/>
      <c r="E40" s="140"/>
      <c r="F40" s="134"/>
      <c r="G40" s="141"/>
      <c r="H40" s="132"/>
      <c r="I40" s="132"/>
      <c r="J40" s="132"/>
      <c r="K40" s="132"/>
      <c r="L40" s="143"/>
      <c r="M40" s="21" t="s">
        <v>29</v>
      </c>
      <c r="N40" s="30">
        <v>0.1</v>
      </c>
      <c r="O40" s="69"/>
      <c r="P40" s="43">
        <v>0.025</v>
      </c>
      <c r="Q40" s="43">
        <v>0.025</v>
      </c>
      <c r="R40" s="43">
        <v>0.025</v>
      </c>
      <c r="S40" s="43">
        <v>0.025</v>
      </c>
      <c r="T40" s="34"/>
      <c r="U40" s="3">
        <f>+T40*N40</f>
        <v>0</v>
      </c>
      <c r="V40" s="129"/>
      <c r="W40" s="129"/>
      <c r="X40" s="69"/>
    </row>
    <row r="41" spans="1:24" ht="28.5" customHeight="1">
      <c r="A41" s="52" t="s">
        <v>12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  <c r="N41" s="45">
        <f>SUM(N36:N40)</f>
        <v>1</v>
      </c>
      <c r="O41" s="7"/>
      <c r="P41" s="44">
        <f>SUM(P36:P40)</f>
        <v>0.19</v>
      </c>
      <c r="Q41" s="44">
        <f>SUM(Q36:Q40)</f>
        <v>0.185</v>
      </c>
      <c r="R41" s="44">
        <f>SUM(R36:R40)</f>
        <v>0.44</v>
      </c>
      <c r="S41" s="44">
        <f>SUM(S36:S40)</f>
        <v>0.185</v>
      </c>
      <c r="T41" s="29"/>
      <c r="U41" s="29">
        <f>SUM(U36:U40)</f>
        <v>0</v>
      </c>
      <c r="V41" s="29">
        <v>0.1</v>
      </c>
      <c r="W41" s="29"/>
      <c r="X41" s="9"/>
    </row>
    <row r="42" spans="1:24" ht="32.25" customHeight="1">
      <c r="A42" s="113" t="s">
        <v>45</v>
      </c>
      <c r="B42" s="114" t="s">
        <v>63</v>
      </c>
      <c r="C42" s="115" t="s">
        <v>66</v>
      </c>
      <c r="D42" s="116"/>
      <c r="E42" s="117" t="s">
        <v>46</v>
      </c>
      <c r="F42" s="121"/>
      <c r="G42" s="118">
        <v>1</v>
      </c>
      <c r="H42" s="120"/>
      <c r="I42" s="120"/>
      <c r="J42" s="120"/>
      <c r="K42" s="120"/>
      <c r="L42" s="119">
        <v>42</v>
      </c>
      <c r="M42" s="20" t="s">
        <v>68</v>
      </c>
      <c r="N42" s="2">
        <v>0.3</v>
      </c>
      <c r="O42" s="67" t="s">
        <v>27</v>
      </c>
      <c r="P42" s="43">
        <v>0.15</v>
      </c>
      <c r="Q42" s="43">
        <v>0.15</v>
      </c>
      <c r="R42" s="43"/>
      <c r="S42" s="43"/>
      <c r="T42" s="34"/>
      <c r="U42" s="3">
        <f>+T42*N42</f>
        <v>0</v>
      </c>
      <c r="V42" s="100"/>
      <c r="W42" s="100"/>
      <c r="X42" s="111"/>
    </row>
    <row r="43" spans="1:24" ht="46.5" customHeight="1">
      <c r="A43" s="113"/>
      <c r="B43" s="114"/>
      <c r="C43" s="115"/>
      <c r="D43" s="116"/>
      <c r="E43" s="117"/>
      <c r="F43" s="122"/>
      <c r="G43" s="118"/>
      <c r="H43" s="120"/>
      <c r="I43" s="120"/>
      <c r="J43" s="120"/>
      <c r="K43" s="120"/>
      <c r="L43" s="119"/>
      <c r="M43" s="20" t="s">
        <v>67</v>
      </c>
      <c r="N43" s="2">
        <v>0.2</v>
      </c>
      <c r="O43" s="68"/>
      <c r="P43" s="43">
        <v>0.1</v>
      </c>
      <c r="Q43" s="43">
        <v>0.1</v>
      </c>
      <c r="R43" s="43"/>
      <c r="S43" s="43"/>
      <c r="T43" s="34"/>
      <c r="U43" s="3">
        <f>+T43*N43</f>
        <v>0</v>
      </c>
      <c r="V43" s="64"/>
      <c r="W43" s="64"/>
      <c r="X43" s="112"/>
    </row>
    <row r="44" spans="1:24" ht="54" customHeight="1">
      <c r="A44" s="113"/>
      <c r="B44" s="114"/>
      <c r="C44" s="115"/>
      <c r="D44" s="116"/>
      <c r="E44" s="117"/>
      <c r="F44" s="122"/>
      <c r="G44" s="118"/>
      <c r="H44" s="120"/>
      <c r="I44" s="120"/>
      <c r="J44" s="120"/>
      <c r="K44" s="120"/>
      <c r="L44" s="119"/>
      <c r="M44" s="20" t="s">
        <v>69</v>
      </c>
      <c r="N44" s="2">
        <v>0.4</v>
      </c>
      <c r="O44" s="68"/>
      <c r="P44" s="43"/>
      <c r="Q44" s="43">
        <v>0.2</v>
      </c>
      <c r="R44" s="43">
        <v>0.2</v>
      </c>
      <c r="S44" s="43"/>
      <c r="T44" s="34"/>
      <c r="U44" s="3">
        <f>+T44*N44</f>
        <v>0</v>
      </c>
      <c r="V44" s="64"/>
      <c r="W44" s="64"/>
      <c r="X44" s="112"/>
    </row>
    <row r="45" spans="1:24" ht="42.75" customHeight="1">
      <c r="A45" s="113"/>
      <c r="B45" s="114"/>
      <c r="C45" s="115"/>
      <c r="D45" s="116"/>
      <c r="E45" s="117"/>
      <c r="F45" s="122"/>
      <c r="G45" s="118"/>
      <c r="H45" s="120"/>
      <c r="I45" s="120"/>
      <c r="J45" s="120"/>
      <c r="K45" s="120"/>
      <c r="L45" s="119"/>
      <c r="M45" s="20" t="s">
        <v>70</v>
      </c>
      <c r="N45" s="2">
        <v>0.1</v>
      </c>
      <c r="O45" s="68"/>
      <c r="P45" s="43">
        <v>0.025</v>
      </c>
      <c r="Q45" s="43">
        <v>0.025</v>
      </c>
      <c r="R45" s="43">
        <v>0.025</v>
      </c>
      <c r="S45" s="43">
        <v>0.025</v>
      </c>
      <c r="T45" s="34"/>
      <c r="U45" s="3">
        <f>+T45*N45</f>
        <v>0</v>
      </c>
      <c r="V45" s="64"/>
      <c r="W45" s="64"/>
      <c r="X45" s="112"/>
    </row>
    <row r="46" spans="1:24" ht="42.75" customHeight="1">
      <c r="A46" s="52" t="s">
        <v>12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4"/>
      <c r="N46" s="37">
        <f>SUM(N42:N45)</f>
        <v>1</v>
      </c>
      <c r="O46" s="7"/>
      <c r="P46" s="44">
        <f>SUM(P42:P45)</f>
        <v>0.275</v>
      </c>
      <c r="Q46" s="44">
        <f>SUM(Q42:Q45)</f>
        <v>0.47500000000000003</v>
      </c>
      <c r="R46" s="44">
        <f>SUM(R42:R45)</f>
        <v>0.225</v>
      </c>
      <c r="S46" s="44">
        <f>SUM(S42:S45)</f>
        <v>0.025</v>
      </c>
      <c r="T46" s="37"/>
      <c r="U46" s="37">
        <f>SUM(U42:U45)</f>
        <v>0</v>
      </c>
      <c r="V46" s="37">
        <v>0.15</v>
      </c>
      <c r="W46" s="37"/>
      <c r="X46" s="9"/>
    </row>
    <row r="47" spans="1:24" ht="60" customHeight="1">
      <c r="A47" s="77" t="s">
        <v>45</v>
      </c>
      <c r="B47" s="142" t="s">
        <v>64</v>
      </c>
      <c r="C47" s="55" t="s">
        <v>65</v>
      </c>
      <c r="D47" s="60"/>
      <c r="E47" s="127" t="s">
        <v>49</v>
      </c>
      <c r="F47" s="121"/>
      <c r="G47" s="70">
        <v>1</v>
      </c>
      <c r="H47" s="70"/>
      <c r="I47" s="70"/>
      <c r="J47" s="70"/>
      <c r="K47" s="70"/>
      <c r="L47" s="70">
        <v>27</v>
      </c>
      <c r="M47" s="20" t="s">
        <v>50</v>
      </c>
      <c r="N47" s="2">
        <v>0.8</v>
      </c>
      <c r="O47" s="67" t="s">
        <v>27</v>
      </c>
      <c r="P47" s="43">
        <v>0.2</v>
      </c>
      <c r="Q47" s="43">
        <v>0.2</v>
      </c>
      <c r="R47" s="43">
        <v>0.2</v>
      </c>
      <c r="S47" s="43">
        <v>0.2</v>
      </c>
      <c r="T47" s="34"/>
      <c r="U47" s="3">
        <f>+T47*N47</f>
        <v>0</v>
      </c>
      <c r="V47" s="100"/>
      <c r="W47" s="100"/>
      <c r="X47" s="111"/>
    </row>
    <row r="48" spans="1:24" ht="63" customHeight="1">
      <c r="A48" s="78"/>
      <c r="B48" s="56"/>
      <c r="C48" s="56"/>
      <c r="D48" s="61"/>
      <c r="E48" s="128"/>
      <c r="F48" s="122"/>
      <c r="G48" s="71"/>
      <c r="H48" s="71"/>
      <c r="I48" s="71"/>
      <c r="J48" s="71"/>
      <c r="K48" s="71"/>
      <c r="L48" s="71"/>
      <c r="M48" s="40" t="s">
        <v>47</v>
      </c>
      <c r="N48" s="2">
        <v>0.2</v>
      </c>
      <c r="O48" s="68"/>
      <c r="P48" s="43">
        <v>0.05</v>
      </c>
      <c r="Q48" s="43">
        <v>0.05</v>
      </c>
      <c r="R48" s="43">
        <v>0.05</v>
      </c>
      <c r="S48" s="43">
        <v>0.05</v>
      </c>
      <c r="T48" s="34"/>
      <c r="U48" s="3">
        <f>+T48*N48</f>
        <v>0</v>
      </c>
      <c r="V48" s="64"/>
      <c r="W48" s="64"/>
      <c r="X48" s="112"/>
    </row>
    <row r="49" spans="1:24" ht="31.5" customHeight="1">
      <c r="A49" s="52" t="s">
        <v>12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4"/>
      <c r="N49" s="4">
        <f>SUM(N47:N48)</f>
        <v>1</v>
      </c>
      <c r="O49" s="7"/>
      <c r="P49" s="44">
        <f>SUM(P47:P48)</f>
        <v>0.25</v>
      </c>
      <c r="Q49" s="44">
        <f>SUM(Q47:Q48)</f>
        <v>0.25</v>
      </c>
      <c r="R49" s="44">
        <f>SUM(R47:R48)</f>
        <v>0.25</v>
      </c>
      <c r="S49" s="44">
        <f>SUM(S47:S48)</f>
        <v>0.25</v>
      </c>
      <c r="T49" s="4"/>
      <c r="U49" s="4">
        <f>SUM(U47:U48)</f>
        <v>0</v>
      </c>
      <c r="V49" s="4">
        <v>0.15</v>
      </c>
      <c r="W49" s="4"/>
      <c r="X49" s="9"/>
    </row>
    <row r="50" spans="1:24" ht="42" customHeight="1">
      <c r="A50" s="52" t="s">
        <v>10</v>
      </c>
      <c r="B50" s="53"/>
      <c r="C50" s="53"/>
      <c r="D50" s="53"/>
      <c r="E50" s="53"/>
      <c r="F50" s="5"/>
      <c r="G50" s="5"/>
      <c r="H50" s="5"/>
      <c r="I50" s="5"/>
      <c r="J50" s="5"/>
      <c r="K50" s="5"/>
      <c r="L50" s="6"/>
      <c r="M50" s="11"/>
      <c r="N50" s="6"/>
      <c r="O50" s="8"/>
      <c r="P50" s="123"/>
      <c r="Q50" s="124"/>
      <c r="R50" s="124"/>
      <c r="S50" s="125"/>
      <c r="T50" s="125"/>
      <c r="U50" s="126"/>
      <c r="V50" s="10">
        <f>+V16+V23+V28+V35+V41+V46+V49</f>
        <v>1</v>
      </c>
      <c r="W50" s="10">
        <f>+W16+W23+W28+W35+W41+W46+W49</f>
        <v>0</v>
      </c>
      <c r="X50" s="9"/>
    </row>
    <row r="52" spans="4:12" ht="18.75">
      <c r="D52" s="22"/>
      <c r="E52" s="23"/>
      <c r="L52" s="24"/>
    </row>
    <row r="53" spans="1:22" ht="15">
      <c r="A53" s="18"/>
      <c r="B53" s="18"/>
      <c r="C53" s="18"/>
      <c r="D53" s="32"/>
      <c r="V53" s="25"/>
    </row>
    <row r="54" ht="15">
      <c r="A54" s="1" t="s">
        <v>32</v>
      </c>
    </row>
    <row r="56" ht="15">
      <c r="L56" s="24"/>
    </row>
  </sheetData>
  <sheetProtection/>
  <mergeCells count="136">
    <mergeCell ref="W36:W40"/>
    <mergeCell ref="B47:B48"/>
    <mergeCell ref="A36:A40"/>
    <mergeCell ref="B36:B40"/>
    <mergeCell ref="L29:L34"/>
    <mergeCell ref="L36:L40"/>
    <mergeCell ref="H29:H34"/>
    <mergeCell ref="I29:I34"/>
    <mergeCell ref="J29:J34"/>
    <mergeCell ref="K29:K34"/>
    <mergeCell ref="H36:H40"/>
    <mergeCell ref="I36:I40"/>
    <mergeCell ref="J36:J40"/>
    <mergeCell ref="P50:U50"/>
    <mergeCell ref="A49:M49"/>
    <mergeCell ref="A50:E50"/>
    <mergeCell ref="C47:C48"/>
    <mergeCell ref="E47:E48"/>
    <mergeCell ref="V42:V45"/>
    <mergeCell ref="A23:M23"/>
    <mergeCell ref="V36:V40"/>
    <mergeCell ref="A28:M28"/>
    <mergeCell ref="A35:M35"/>
    <mergeCell ref="K36:K40"/>
    <mergeCell ref="A41:M41"/>
    <mergeCell ref="D47:D48"/>
    <mergeCell ref="O24:O27"/>
    <mergeCell ref="O36:O40"/>
    <mergeCell ref="A24:A27"/>
    <mergeCell ref="C36:C40"/>
    <mergeCell ref="D36:D40"/>
    <mergeCell ref="E36:E40"/>
    <mergeCell ref="F36:F40"/>
    <mergeCell ref="G36:G40"/>
    <mergeCell ref="F47:F48"/>
    <mergeCell ref="O29:O34"/>
    <mergeCell ref="A47:A48"/>
    <mergeCell ref="X47:X48"/>
    <mergeCell ref="W47:W48"/>
    <mergeCell ref="V47:V48"/>
    <mergeCell ref="L47:L48"/>
    <mergeCell ref="K47:K48"/>
    <mergeCell ref="J47:J48"/>
    <mergeCell ref="I47:I48"/>
    <mergeCell ref="H47:H48"/>
    <mergeCell ref="G47:G48"/>
    <mergeCell ref="O47:O48"/>
    <mergeCell ref="X42:X45"/>
    <mergeCell ref="A46:M46"/>
    <mergeCell ref="A42:A45"/>
    <mergeCell ref="B42:B45"/>
    <mergeCell ref="C42:C45"/>
    <mergeCell ref="D42:D45"/>
    <mergeCell ref="E42:E45"/>
    <mergeCell ref="G42:G45"/>
    <mergeCell ref="L42:L45"/>
    <mergeCell ref="H42:H45"/>
    <mergeCell ref="I42:I45"/>
    <mergeCell ref="J42:J45"/>
    <mergeCell ref="K42:K45"/>
    <mergeCell ref="F42:F45"/>
    <mergeCell ref="W42:W45"/>
    <mergeCell ref="O42:O45"/>
    <mergeCell ref="X5:X6"/>
    <mergeCell ref="B5:B6"/>
    <mergeCell ref="O5:O6"/>
    <mergeCell ref="L5:L6"/>
    <mergeCell ref="H5:K5"/>
    <mergeCell ref="A7:A15"/>
    <mergeCell ref="B7:B15"/>
    <mergeCell ref="C7:C15"/>
    <mergeCell ref="D7:D15"/>
    <mergeCell ref="E7:E15"/>
    <mergeCell ref="V7:V12"/>
    <mergeCell ref="W7:W12"/>
    <mergeCell ref="F7:F15"/>
    <mergeCell ref="L7:L15"/>
    <mergeCell ref="G7:G15"/>
    <mergeCell ref="H7:H15"/>
    <mergeCell ref="I7:I15"/>
    <mergeCell ref="J7:J15"/>
    <mergeCell ref="O7:O15"/>
    <mergeCell ref="M5:M6"/>
    <mergeCell ref="X36:X40"/>
    <mergeCell ref="A29:A34"/>
    <mergeCell ref="J17:J22"/>
    <mergeCell ref="V17:V18"/>
    <mergeCell ref="W17:W18"/>
    <mergeCell ref="A1:W1"/>
    <mergeCell ref="A2:W2"/>
    <mergeCell ref="U5:U6"/>
    <mergeCell ref="W5:W6"/>
    <mergeCell ref="G5:G6"/>
    <mergeCell ref="F5:F6"/>
    <mergeCell ref="E5:E6"/>
    <mergeCell ref="C5:C6"/>
    <mergeCell ref="A3:N3"/>
    <mergeCell ref="N5:N6"/>
    <mergeCell ref="V5:V6"/>
    <mergeCell ref="T5:T6"/>
    <mergeCell ref="D5:D6"/>
    <mergeCell ref="A5:A6"/>
    <mergeCell ref="P5:S5"/>
    <mergeCell ref="A17:A22"/>
    <mergeCell ref="G24:G27"/>
    <mergeCell ref="D24:D27"/>
    <mergeCell ref="H17:H22"/>
    <mergeCell ref="W24:W27"/>
    <mergeCell ref="H24:H27"/>
    <mergeCell ref="I17:I22"/>
    <mergeCell ref="O17:O22"/>
    <mergeCell ref="B29:B34"/>
    <mergeCell ref="C29:C34"/>
    <mergeCell ref="D29:D34"/>
    <mergeCell ref="E29:E34"/>
    <mergeCell ref="G29:G34"/>
    <mergeCell ref="F24:F27"/>
    <mergeCell ref="V24:V27"/>
    <mergeCell ref="F17:F22"/>
    <mergeCell ref="F29:F34"/>
    <mergeCell ref="K17:K22"/>
    <mergeCell ref="L17:L22"/>
    <mergeCell ref="I24:I27"/>
    <mergeCell ref="J24:J27"/>
    <mergeCell ref="K24:K27"/>
    <mergeCell ref="G17:G22"/>
    <mergeCell ref="A16:M16"/>
    <mergeCell ref="E24:E27"/>
    <mergeCell ref="C24:C27"/>
    <mergeCell ref="B24:B27"/>
    <mergeCell ref="K7:K15"/>
    <mergeCell ref="B17:B22"/>
    <mergeCell ref="C17:C22"/>
    <mergeCell ref="D17:D22"/>
    <mergeCell ref="E17:E22"/>
    <mergeCell ref="L24:L27"/>
  </mergeCells>
  <dataValidations count="1">
    <dataValidation type="textLength" operator="lessThanOrEqual" allowBlank="1" showInputMessage="1" showErrorMessage="1" promptTitle="Número máximo de caracteres" prompt="Esta celda tendrá máximo 400 caracteres" sqref="X28 X35 X49:X65438 X41 X46 X16 X23 X1:X6">
      <formula1>400</formula1>
    </dataValidation>
  </dataValidations>
  <printOptions/>
  <pageMargins left="0.3937007874015748" right="0" top="0.3937007874015748" bottom="0.3937007874015748" header="0.31496062992125984" footer="0.31496062992125984"/>
  <pageSetup horizontalDpi="600" verticalDpi="600" orientation="landscape" scale="65" r:id="rId3"/>
  <rowBreaks count="2" manualBreakCount="2">
    <brk id="28" max="255" man="1"/>
    <brk id="4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Tecnologico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bgiraldo</dc:creator>
  <cp:keywords/>
  <dc:description/>
  <cp:lastModifiedBy>Usuario de Windows</cp:lastModifiedBy>
  <cp:lastPrinted>2017-02-13T19:20:33Z</cp:lastPrinted>
  <dcterms:created xsi:type="dcterms:W3CDTF">2010-12-21T15:57:45Z</dcterms:created>
  <dcterms:modified xsi:type="dcterms:W3CDTF">2017-02-13T19:21:14Z</dcterms:modified>
  <cp:category/>
  <cp:version/>
  <cp:contentType/>
  <cp:contentStatus/>
</cp:coreProperties>
</file>